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istique\Desktop\"/>
    </mc:Choice>
  </mc:AlternateContent>
  <xr:revisionPtr revIDLastSave="0" documentId="13_ncr:1_{D1C88EB1-6CB2-4F63-82F2-4CED65C567D6}" xr6:coauthVersionLast="46" xr6:coauthVersionMax="46" xr10:uidLastSave="{00000000-0000-0000-0000-000000000000}"/>
  <bookViews>
    <workbookView xWindow="-120" yWindow="-120" windowWidth="29040" windowHeight="15840" xr2:uid="{8EF3B37A-16D6-4D26-89FF-FBC2A5141781}"/>
  </bookViews>
  <sheets>
    <sheet name="Feuil1" sheetId="1" r:id="rId1"/>
  </sheets>
  <definedNames>
    <definedName name="_xlnm._FilterDatabase" localSheetId="0" hidden="1">Feuil1!$A$294:$I$297</definedName>
    <definedName name="_xlnm.Print_Area" localSheetId="0">Feuil1!$A$1:$K$1054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1" i="1" l="1"/>
  <c r="E560" i="1" l="1"/>
  <c r="E776" i="1"/>
  <c r="E758" i="1"/>
  <c r="E757" i="1"/>
  <c r="E436" i="1"/>
  <c r="I436" i="1"/>
  <c r="E437" i="1"/>
  <c r="I437" i="1"/>
  <c r="E983" i="1"/>
  <c r="E25" i="1"/>
  <c r="E84" i="1"/>
  <c r="I799" i="1" l="1"/>
  <c r="E276" i="1"/>
  <c r="I276" i="1"/>
  <c r="I933" i="1"/>
  <c r="I108" i="1"/>
  <c r="I116" i="1"/>
  <c r="I113" i="1"/>
  <c r="I109" i="1"/>
  <c r="I115" i="1"/>
  <c r="I117" i="1"/>
  <c r="E875" i="1"/>
  <c r="I13" i="1"/>
  <c r="E13" i="1"/>
  <c r="E796" i="1" l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09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9" i="1"/>
  <c r="I958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916" i="1"/>
  <c r="I920" i="1"/>
  <c r="I917" i="1"/>
  <c r="I918" i="1"/>
  <c r="I919" i="1"/>
  <c r="I921" i="1"/>
  <c r="I922" i="1"/>
  <c r="I923" i="1"/>
  <c r="I924" i="1"/>
  <c r="I925" i="1"/>
  <c r="I926" i="1"/>
  <c r="I915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2" i="1"/>
  <c r="I881" i="1"/>
  <c r="I880" i="1"/>
  <c r="I879" i="1"/>
  <c r="I878" i="1"/>
  <c r="I877" i="1"/>
  <c r="I876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786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18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660" i="1"/>
  <c r="I645" i="1"/>
  <c r="I646" i="1"/>
  <c r="I647" i="1"/>
  <c r="I648" i="1"/>
  <c r="I649" i="1"/>
  <c r="I650" i="1"/>
  <c r="I651" i="1"/>
  <c r="I652" i="1"/>
  <c r="I653" i="1"/>
  <c r="I644" i="1"/>
  <c r="I628" i="1"/>
  <c r="I630" i="1"/>
  <c r="I631" i="1"/>
  <c r="I632" i="1"/>
  <c r="I633" i="1"/>
  <c r="I634" i="1"/>
  <c r="I635" i="1"/>
  <c r="I636" i="1"/>
  <c r="I637" i="1"/>
  <c r="I638" i="1"/>
  <c r="I639" i="1"/>
  <c r="I640" i="1"/>
  <c r="I627" i="1"/>
  <c r="I613" i="1"/>
  <c r="I614" i="1"/>
  <c r="I615" i="1"/>
  <c r="I616" i="1"/>
  <c r="I617" i="1"/>
  <c r="I618" i="1"/>
  <c r="I619" i="1"/>
  <c r="I620" i="1"/>
  <c r="I621" i="1"/>
  <c r="I622" i="1"/>
  <c r="I623" i="1"/>
  <c r="I609" i="1"/>
  <c r="I610" i="1"/>
  <c r="I611" i="1"/>
  <c r="I612" i="1"/>
  <c r="I608" i="1"/>
  <c r="I599" i="1"/>
  <c r="I600" i="1"/>
  <c r="I601" i="1"/>
  <c r="I602" i="1"/>
  <c r="I603" i="1"/>
  <c r="I604" i="1"/>
  <c r="I605" i="1"/>
  <c r="I606" i="1"/>
  <c r="I598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629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29" i="1"/>
  <c r="J529" i="1" s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217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476" i="1"/>
  <c r="I462" i="1"/>
  <c r="I463" i="1"/>
  <c r="I464" i="1"/>
  <c r="I465" i="1"/>
  <c r="I466" i="1"/>
  <c r="I467" i="1"/>
  <c r="I468" i="1"/>
  <c r="I469" i="1"/>
  <c r="I470" i="1"/>
  <c r="I472" i="1"/>
  <c r="I455" i="1"/>
  <c r="I392" i="1"/>
  <c r="I393" i="1"/>
  <c r="I394" i="1"/>
  <c r="I395" i="1"/>
  <c r="I396" i="1"/>
  <c r="I397" i="1"/>
  <c r="I398" i="1"/>
  <c r="I399" i="1"/>
  <c r="I400" i="1"/>
  <c r="I401" i="1"/>
  <c r="I402" i="1"/>
  <c r="I407" i="1"/>
  <c r="I408" i="1"/>
  <c r="I409" i="1"/>
  <c r="I471" i="1"/>
  <c r="I448" i="1"/>
  <c r="I410" i="1"/>
  <c r="I411" i="1"/>
  <c r="I412" i="1"/>
  <c r="I413" i="1"/>
  <c r="I414" i="1"/>
  <c r="I415" i="1"/>
  <c r="I403" i="1"/>
  <c r="I404" i="1"/>
  <c r="I405" i="1"/>
  <c r="I406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9" i="1"/>
  <c r="I440" i="1"/>
  <c r="I441" i="1"/>
  <c r="I442" i="1"/>
  <c r="I443" i="1"/>
  <c r="I444" i="1"/>
  <c r="I445" i="1"/>
  <c r="I446" i="1"/>
  <c r="I447" i="1"/>
  <c r="I438" i="1"/>
  <c r="I449" i="1"/>
  <c r="I450" i="1"/>
  <c r="I451" i="1"/>
  <c r="I452" i="1"/>
  <c r="I453" i="1"/>
  <c r="I454" i="1"/>
  <c r="I391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60" i="1"/>
  <c r="I356" i="1"/>
  <c r="I355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21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7" i="1"/>
  <c r="I266" i="1"/>
  <c r="I268" i="1"/>
  <c r="I269" i="1"/>
  <c r="I270" i="1"/>
  <c r="I271" i="1"/>
  <c r="I272" i="1"/>
  <c r="I273" i="1"/>
  <c r="I274" i="1"/>
  <c r="I275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252" i="1"/>
  <c r="I204" i="1"/>
  <c r="I203" i="1"/>
  <c r="I205" i="1"/>
  <c r="I206" i="1"/>
  <c r="I207" i="1"/>
  <c r="I209" i="1"/>
  <c r="I208" i="1"/>
  <c r="I210" i="1"/>
  <c r="I211" i="1"/>
  <c r="I212" i="1"/>
  <c r="I213" i="1"/>
  <c r="I214" i="1"/>
  <c r="I215" i="1"/>
  <c r="I216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3" i="1"/>
  <c r="I242" i="1"/>
  <c r="I244" i="1"/>
  <c r="I245" i="1"/>
  <c r="I202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79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7" i="1"/>
  <c r="I155" i="1"/>
  <c r="I156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38" i="1"/>
  <c r="I123" i="1"/>
  <c r="I125" i="1"/>
  <c r="I126" i="1"/>
  <c r="I127" i="1"/>
  <c r="I128" i="1"/>
  <c r="I129" i="1"/>
  <c r="I130" i="1"/>
  <c r="I131" i="1"/>
  <c r="I122" i="1"/>
  <c r="I111" i="1"/>
  <c r="I112" i="1"/>
  <c r="I114" i="1"/>
  <c r="I118" i="1"/>
  <c r="I110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7" i="1"/>
  <c r="I95" i="1"/>
  <c r="I96" i="1"/>
  <c r="I98" i="1"/>
  <c r="I99" i="1"/>
  <c r="I100" i="1"/>
  <c r="I101" i="1"/>
  <c r="I102" i="1"/>
  <c r="I103" i="1"/>
  <c r="I104" i="1"/>
  <c r="I105" i="1"/>
  <c r="I69" i="1"/>
  <c r="I124" i="1"/>
  <c r="I15" i="1"/>
  <c r="I16" i="1"/>
  <c r="I18" i="1"/>
  <c r="I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8" i="1"/>
  <c r="I14" i="1"/>
  <c r="G1004" i="1"/>
  <c r="E621" i="1"/>
  <c r="E620" i="1"/>
  <c r="E619" i="1"/>
  <c r="E618" i="1"/>
  <c r="K529" i="1" l="1"/>
  <c r="E470" i="1"/>
  <c r="E41" i="1"/>
  <c r="E213" i="1"/>
  <c r="E377" i="1"/>
  <c r="E376" i="1"/>
  <c r="E545" i="1"/>
  <c r="E881" i="1"/>
  <c r="E880" i="1"/>
  <c r="G855" i="1"/>
  <c r="G781" i="1"/>
  <c r="G713" i="1"/>
  <c r="I597" i="1"/>
  <c r="I461" i="1"/>
  <c r="G1051" i="1" s="1"/>
  <c r="G386" i="1"/>
  <c r="G247" i="1"/>
  <c r="E1044" i="1"/>
  <c r="E1030" i="1"/>
  <c r="E1015" i="1"/>
  <c r="E987" i="1"/>
  <c r="E979" i="1"/>
  <c r="E971" i="1"/>
  <c r="E972" i="1"/>
  <c r="E951" i="1"/>
  <c r="E915" i="1"/>
  <c r="E911" i="1"/>
  <c r="E876" i="1"/>
  <c r="E851" i="1"/>
  <c r="E840" i="1"/>
  <c r="E838" i="1"/>
  <c r="E836" i="1"/>
  <c r="E828" i="1"/>
  <c r="E807" i="1"/>
  <c r="E768" i="1"/>
  <c r="E791" i="1"/>
  <c r="E790" i="1"/>
  <c r="E756" i="1"/>
  <c r="E725" i="1"/>
  <c r="E726" i="1"/>
  <c r="E724" i="1"/>
  <c r="E687" i="1"/>
  <c r="E688" i="1"/>
  <c r="E693" i="1"/>
  <c r="E689" i="1"/>
  <c r="E686" i="1"/>
  <c r="E685" i="1"/>
  <c r="E690" i="1"/>
  <c r="E692" i="1"/>
  <c r="E691" i="1"/>
  <c r="E650" i="1"/>
  <c r="E640" i="1"/>
  <c r="E609" i="1"/>
  <c r="E610" i="1"/>
  <c r="E611" i="1"/>
  <c r="E612" i="1"/>
  <c r="E608" i="1"/>
  <c r="E578" i="1"/>
  <c r="E553" i="1"/>
  <c r="E539" i="1"/>
  <c r="E498" i="1"/>
  <c r="E350" i="1"/>
  <c r="E351" i="1"/>
  <c r="E349" i="1"/>
  <c r="E348" i="1"/>
  <c r="E347" i="1"/>
  <c r="E346" i="1"/>
  <c r="E345" i="1"/>
  <c r="E432" i="1"/>
  <c r="E431" i="1"/>
  <c r="E433" i="1"/>
  <c r="E434" i="1"/>
  <c r="E435" i="1"/>
  <c r="E341" i="1"/>
  <c r="E340" i="1"/>
  <c r="E261" i="1"/>
  <c r="E429" i="1"/>
  <c r="E428" i="1"/>
  <c r="E427" i="1"/>
  <c r="E426" i="1"/>
  <c r="E425" i="1"/>
  <c r="E423" i="1"/>
  <c r="E421" i="1"/>
  <c r="E422" i="1"/>
  <c r="E424" i="1"/>
  <c r="E419" i="1"/>
  <c r="E420" i="1"/>
  <c r="E417" i="1"/>
  <c r="E418" i="1"/>
  <c r="E87" i="1"/>
  <c r="E76" i="1"/>
  <c r="E75" i="1"/>
  <c r="E74" i="1"/>
  <c r="E73" i="1"/>
  <c r="L529" i="1" l="1"/>
  <c r="M529" i="1" s="1"/>
  <c r="E344" i="1"/>
  <c r="E343" i="1"/>
  <c r="E338" i="1" l="1"/>
  <c r="E342" i="1"/>
  <c r="E339" i="1"/>
  <c r="E335" i="1"/>
  <c r="E333" i="1"/>
  <c r="E332" i="1"/>
  <c r="E331" i="1"/>
  <c r="E330" i="1"/>
  <c r="E334" i="1"/>
  <c r="E337" i="1"/>
  <c r="E326" i="1"/>
  <c r="E328" i="1"/>
  <c r="E325" i="1"/>
  <c r="E327" i="1"/>
  <c r="E324" i="1"/>
  <c r="E323" i="1"/>
  <c r="E322" i="1"/>
  <c r="E321" i="1"/>
  <c r="I320" i="1"/>
  <c r="E300" i="1"/>
  <c r="E296" i="1"/>
  <c r="E299" i="1"/>
  <c r="E306" i="1" l="1"/>
  <c r="E308" i="1"/>
  <c r="E304" i="1"/>
  <c r="E303" i="1"/>
  <c r="E313" i="1"/>
  <c r="E314" i="1"/>
  <c r="E312" i="1"/>
  <c r="E311" i="1"/>
  <c r="E310" i="1"/>
  <c r="E307" i="1"/>
  <c r="E309" i="1"/>
  <c r="E302" i="1"/>
  <c r="E305" i="1"/>
  <c r="E298" i="1"/>
  <c r="E297" i="1"/>
  <c r="E295" i="1"/>
  <c r="E294" i="1"/>
  <c r="E293" i="1"/>
  <c r="E292" i="1"/>
  <c r="E280" i="1"/>
  <c r="E284" i="1"/>
  <c r="E283" i="1"/>
  <c r="E282" i="1"/>
  <c r="E281" i="1"/>
  <c r="E288" i="1"/>
  <c r="E287" i="1"/>
  <c r="E286" i="1"/>
  <c r="E285" i="1"/>
  <c r="E290" i="1"/>
  <c r="E289" i="1"/>
  <c r="E279" i="1"/>
  <c r="E274" i="1"/>
  <c r="E275" i="1"/>
  <c r="E277" i="1"/>
  <c r="E278" i="1"/>
  <c r="E272" i="1"/>
  <c r="E267" i="1"/>
  <c r="E266" i="1"/>
  <c r="E268" i="1"/>
  <c r="E271" i="1"/>
  <c r="E270" i="1"/>
  <c r="E269" i="1"/>
  <c r="E264" i="1"/>
  <c r="E263" i="1"/>
  <c r="E255" i="1"/>
  <c r="E257" i="1"/>
  <c r="E260" i="1"/>
  <c r="E258" i="1"/>
  <c r="I251" i="1"/>
  <c r="E262" i="1"/>
  <c r="E256" i="1"/>
  <c r="E259" i="1"/>
  <c r="E253" i="1"/>
  <c r="E254" i="1"/>
  <c r="E252" i="1"/>
  <c r="E245" i="1"/>
  <c r="E244" i="1"/>
  <c r="E242" i="1"/>
  <c r="E243" i="1"/>
  <c r="E241" i="1"/>
  <c r="E240" i="1"/>
  <c r="E239" i="1"/>
  <c r="E238" i="1"/>
  <c r="E234" i="1"/>
  <c r="E233" i="1"/>
  <c r="E232" i="1"/>
  <c r="E231" i="1"/>
  <c r="E230" i="1"/>
  <c r="E229" i="1"/>
  <c r="E228" i="1"/>
  <c r="E237" i="1"/>
  <c r="E236" i="1"/>
  <c r="E235" i="1"/>
  <c r="E227" i="1"/>
  <c r="E225" i="1"/>
  <c r="E224" i="1"/>
  <c r="E226" i="1"/>
  <c r="E223" i="1"/>
  <c r="E639" i="1"/>
  <c r="E222" i="1"/>
  <c r="E221" i="1"/>
  <c r="E220" i="1"/>
  <c r="E219" i="1"/>
  <c r="E218" i="1"/>
  <c r="E216" i="1"/>
  <c r="E215" i="1"/>
  <c r="E211" i="1"/>
  <c r="E210" i="1"/>
  <c r="E208" i="1"/>
  <c r="E209" i="1"/>
  <c r="E205" i="1"/>
  <c r="E203" i="1"/>
  <c r="E204" i="1"/>
  <c r="E202" i="1"/>
  <c r="E207" i="1"/>
  <c r="E206" i="1"/>
  <c r="E214" i="1"/>
  <c r="E181" i="1"/>
  <c r="E194" i="1"/>
  <c r="E195" i="1"/>
  <c r="E193" i="1"/>
  <c r="E190" i="1"/>
  <c r="E192" i="1"/>
  <c r="E191" i="1"/>
  <c r="E186" i="1"/>
  <c r="E189" i="1"/>
  <c r="E188" i="1"/>
  <c r="E187" i="1"/>
  <c r="E183" i="1"/>
  <c r="E182" i="1"/>
  <c r="E185" i="1"/>
  <c r="E184" i="1"/>
  <c r="E180" i="1"/>
  <c r="E179" i="1"/>
  <c r="G133" i="1"/>
  <c r="E175" i="1"/>
  <c r="E174" i="1"/>
  <c r="E173" i="1"/>
  <c r="E172" i="1"/>
  <c r="E171" i="1"/>
  <c r="E170" i="1"/>
  <c r="E169" i="1"/>
  <c r="E168" i="1"/>
  <c r="E167" i="1"/>
  <c r="E166" i="1"/>
  <c r="E165" i="1"/>
  <c r="E163" i="1"/>
  <c r="E162" i="1"/>
  <c r="E161" i="1"/>
  <c r="E160" i="1"/>
  <c r="E164" i="1"/>
  <c r="E159" i="1"/>
  <c r="E158" i="1"/>
  <c r="E157" i="1"/>
  <c r="E155" i="1"/>
  <c r="E156" i="1"/>
  <c r="E153" i="1"/>
  <c r="E154" i="1"/>
  <c r="E149" i="1"/>
  <c r="E151" i="1"/>
  <c r="E152" i="1"/>
  <c r="E150" i="1"/>
  <c r="E147" i="1"/>
  <c r="E146" i="1"/>
  <c r="E145" i="1"/>
  <c r="E148" i="1"/>
  <c r="E144" i="1"/>
  <c r="E142" i="1"/>
  <c r="E143" i="1"/>
  <c r="E141" i="1"/>
  <c r="E140" i="1"/>
  <c r="E139" i="1"/>
  <c r="E138" i="1"/>
  <c r="E130" i="1"/>
  <c r="E131" i="1"/>
  <c r="E129" i="1"/>
  <c r="E128" i="1"/>
  <c r="E125" i="1"/>
  <c r="E127" i="1"/>
  <c r="E126" i="1"/>
  <c r="E122" i="1"/>
  <c r="E123" i="1"/>
  <c r="E44" i="1"/>
  <c r="E45" i="1"/>
  <c r="E46" i="1"/>
  <c r="E47" i="1"/>
  <c r="E42" i="1"/>
  <c r="E43" i="1"/>
  <c r="I390" i="1" l="1"/>
  <c r="G928" i="1"/>
  <c r="G655" i="1"/>
  <c r="G593" i="1"/>
  <c r="G524" i="1"/>
  <c r="G457" i="1"/>
  <c r="G316" i="1"/>
  <c r="G63" i="1" l="1"/>
  <c r="G197" i="1" l="1"/>
</calcChain>
</file>

<file path=xl/sharedStrings.xml><?xml version="1.0" encoding="utf-8"?>
<sst xmlns="http://schemas.openxmlformats.org/spreadsheetml/2006/main" count="3825" uniqueCount="2505">
  <si>
    <t xml:space="preserve">N° client :   </t>
    <phoneticPr fontId="0" type="noConversion"/>
  </si>
  <si>
    <t>(A remplir obligatoirement)</t>
    <phoneticPr fontId="0" type="noConversion"/>
  </si>
  <si>
    <t>Dans la limite des stocks disponibles.</t>
  </si>
  <si>
    <t>Les produits à l'intérieur des coffrets peuvent changer à tout moment en fonction de nos fournisseurs.</t>
  </si>
  <si>
    <t>Les coffrets ne seront ni repris, ni échangés pour ce genre de problème.</t>
  </si>
  <si>
    <t>*Les prix publics indiqués sont indicatifs et peuvent varier selon le point de vente.</t>
  </si>
  <si>
    <t>Réf</t>
  </si>
  <si>
    <t>Marque</t>
  </si>
  <si>
    <t>-40 % et plus</t>
  </si>
  <si>
    <t>Prix vente EUROS</t>
  </si>
  <si>
    <t>Qté</t>
  </si>
  <si>
    <t>Total</t>
  </si>
  <si>
    <t>COFFRETS FEMMES</t>
  </si>
  <si>
    <t>ARMANI</t>
  </si>
  <si>
    <t>BOUCHERON</t>
  </si>
  <si>
    <t>CACHAREL</t>
  </si>
  <si>
    <t>CAL8A</t>
  </si>
  <si>
    <t xml:space="preserve">CALVIN KLEIN </t>
  </si>
  <si>
    <t>CHLOÉ</t>
  </si>
  <si>
    <t>CTR1A</t>
  </si>
  <si>
    <t>Coriandre</t>
  </si>
  <si>
    <t>CTR2A</t>
  </si>
  <si>
    <t>Paris Baroque</t>
  </si>
  <si>
    <t>CTR3A</t>
  </si>
  <si>
    <t>DIESEL</t>
  </si>
  <si>
    <t>DIOR</t>
  </si>
  <si>
    <t>ELIZABETH ARDEN</t>
  </si>
  <si>
    <t>ARD3A</t>
  </si>
  <si>
    <t>GRÈS</t>
  </si>
  <si>
    <t>Cabotine</t>
  </si>
  <si>
    <t xml:space="preserve">Cabotine Rose </t>
  </si>
  <si>
    <t>GUERLAIN</t>
  </si>
  <si>
    <t>HERMÈS</t>
  </si>
  <si>
    <t>EDT vapo 50 ml + EDT 7.5 ml</t>
  </si>
  <si>
    <t>JEAN-PAUL GAULTIER</t>
  </si>
  <si>
    <t>KENZO</t>
  </si>
  <si>
    <t>LA MAISON DE LA VANILLE</t>
  </si>
  <si>
    <t>LA SULTANE DE SABA</t>
  </si>
  <si>
    <t xml:space="preserve">LA SULTANE DE SABA </t>
  </si>
  <si>
    <t xml:space="preserve">EDP vapo 50 ml + Miniature </t>
  </si>
  <si>
    <t>LANCÔME</t>
  </si>
  <si>
    <t>La Nuit Trésor</t>
  </si>
  <si>
    <t>LANVIN</t>
  </si>
  <si>
    <t>CDM1</t>
  </si>
  <si>
    <t>LE COUVENT DES MINIMES</t>
  </si>
  <si>
    <t xml:space="preserve">Aqua Minimes </t>
  </si>
  <si>
    <t>CDM3</t>
  </si>
  <si>
    <t xml:space="preserve">Coffret Santa Cruz </t>
  </si>
  <si>
    <t>LOLITA LEMPICKA</t>
  </si>
  <si>
    <t>LOL2A</t>
  </si>
  <si>
    <t xml:space="preserve">Lolitaland </t>
  </si>
  <si>
    <t>MUGLER</t>
  </si>
  <si>
    <t>NINA RICCI</t>
  </si>
  <si>
    <t xml:space="preserve">Nina Rouge </t>
  </si>
  <si>
    <t>PACO RABANNE</t>
  </si>
  <si>
    <t>PRA3A</t>
  </si>
  <si>
    <t>PRADA</t>
  </si>
  <si>
    <t>La Femme Prada</t>
  </si>
  <si>
    <t>REMINISCENCE</t>
  </si>
  <si>
    <t>REPETTO</t>
  </si>
  <si>
    <t>ROCHAS</t>
  </si>
  <si>
    <t>Mademoiselle Couture</t>
  </si>
  <si>
    <t>UNG1A</t>
  </si>
  <si>
    <t>UNGARO</t>
  </si>
  <si>
    <t>Diva</t>
  </si>
  <si>
    <t>VALENTINO</t>
  </si>
  <si>
    <t>VERSACE</t>
  </si>
  <si>
    <t>VIKTOR &amp; ROLF</t>
  </si>
  <si>
    <t xml:space="preserve">Flowerbomb </t>
  </si>
  <si>
    <t>YSL</t>
  </si>
  <si>
    <t xml:space="preserve">Mon Paris </t>
  </si>
  <si>
    <t>COFFRETS REMINISCENCE</t>
  </si>
  <si>
    <t xml:space="preserve">Patchouli </t>
  </si>
  <si>
    <t>COFFRETS HOMMES</t>
  </si>
  <si>
    <t>AZZARO</t>
  </si>
  <si>
    <t>Azzaro Pour Homme</t>
  </si>
  <si>
    <t xml:space="preserve">HUGO BOSS </t>
  </si>
  <si>
    <t xml:space="preserve">The Scent </t>
  </si>
  <si>
    <t>MONTBLANC</t>
  </si>
  <si>
    <t xml:space="preserve">Explorer </t>
  </si>
  <si>
    <t>EDT vapo 100 ml + Gel Douche 100 ml</t>
  </si>
  <si>
    <t>PRA4A</t>
  </si>
  <si>
    <t>TED LAPIDUS</t>
  </si>
  <si>
    <t>EDT vapo 50 ml</t>
  </si>
  <si>
    <t>COFFRETS ENFANTS</t>
  </si>
  <si>
    <t>CLARINS</t>
  </si>
  <si>
    <t xml:space="preserve">COFFRETS SOINS / HYGIÈNE </t>
  </si>
  <si>
    <t>QIRINESS</t>
  </si>
  <si>
    <t>FILORGA</t>
  </si>
  <si>
    <t>ACCESSOIRES</t>
  </si>
  <si>
    <t>LES INTERCHANGEABLES</t>
  </si>
  <si>
    <t>INT42</t>
  </si>
  <si>
    <t>INT41</t>
  </si>
  <si>
    <t>PARISAX</t>
  </si>
  <si>
    <t>TANGLE TEEZER</t>
  </si>
  <si>
    <t>Teint</t>
  </si>
  <si>
    <t>Yeux</t>
  </si>
  <si>
    <t>SOINS</t>
  </si>
  <si>
    <t>Corps</t>
  </si>
  <si>
    <t>BIEN ÊTRE / HYGIÈNE</t>
  </si>
  <si>
    <t>DRA1</t>
  </si>
  <si>
    <t>CHAMPAGNE DRAPPIER</t>
  </si>
  <si>
    <t xml:space="preserve">Champagne Drappier Carte D'Or </t>
  </si>
  <si>
    <t>JAS1</t>
  </si>
  <si>
    <t>CHÂTEAU DE JASSON</t>
  </si>
  <si>
    <t>PEY1</t>
  </si>
  <si>
    <t>CHÂTEAU PEY-BONHOMME LES TOURS</t>
  </si>
  <si>
    <t xml:space="preserve">Blaye - Côtes De Bordeaux 2017 </t>
  </si>
  <si>
    <t>CSM1</t>
  </si>
  <si>
    <t>CHÂTEAU SAINTE MARGUERITE</t>
  </si>
  <si>
    <t xml:space="preserve">Château Sainte Marguerite 2019 Rosé </t>
  </si>
  <si>
    <t>CSM2</t>
  </si>
  <si>
    <t xml:space="preserve">Chateau Sainte Marguerite Symphonie Rosé 2019 </t>
  </si>
  <si>
    <t>GTN1</t>
  </si>
  <si>
    <t>DOMAINE GAUTHERON</t>
  </si>
  <si>
    <t xml:space="preserve">Chablis 2018 </t>
  </si>
  <si>
    <t>DJP1</t>
  </si>
  <si>
    <t>DOMAINE JAULIN-PLAISANTIN</t>
  </si>
  <si>
    <t xml:space="preserve">Le Dolmen 2019 </t>
  </si>
  <si>
    <t>PROMOTIONS FEMMES</t>
  </si>
  <si>
    <t>CERRUTI</t>
  </si>
  <si>
    <t>GUY LAROCHE</t>
  </si>
  <si>
    <t>LACOSTE</t>
  </si>
  <si>
    <t>LALIQUE</t>
  </si>
  <si>
    <t>MAUBOUSSIN</t>
  </si>
  <si>
    <t xml:space="preserve">Promise Me </t>
  </si>
  <si>
    <t>PROMOTIONS HOMMES</t>
  </si>
  <si>
    <t>Chrome</t>
  </si>
  <si>
    <t>COFFRETS FEMMES (suite)</t>
  </si>
  <si>
    <t>MAQUILLAGE</t>
  </si>
  <si>
    <t>MAQUILLAGE (suite)</t>
  </si>
  <si>
    <t>SOINS (suite)</t>
  </si>
  <si>
    <t>PROMOTIONS FEMMES (suite)</t>
  </si>
  <si>
    <t>PROMOTIONS HOMMES (suite)</t>
  </si>
  <si>
    <t>MONTANT GENERAL</t>
  </si>
  <si>
    <t>A Remplir Obligatoirement</t>
  </si>
  <si>
    <r>
      <t xml:space="preserve">RETROUVER TOUTES NOS PROMOTIONS SUR NOTRE SITE :  </t>
    </r>
    <r>
      <rPr>
        <b/>
        <u/>
        <sz val="16"/>
        <color rgb="FF0070C0"/>
        <rFont val="Arial"/>
        <family val="2"/>
      </rPr>
      <t>www.laparfumerie.eu</t>
    </r>
  </si>
  <si>
    <t>Palettes</t>
  </si>
  <si>
    <t>CSM3</t>
  </si>
  <si>
    <t>Chateau Sainte Marguerite Symphonie Rouge 2018</t>
  </si>
  <si>
    <t xml:space="preserve">Si Fiori </t>
  </si>
  <si>
    <t>CLO9A</t>
  </si>
  <si>
    <t>Mon Guerlain</t>
  </si>
  <si>
    <t>LOL5A</t>
  </si>
  <si>
    <t xml:space="preserve">Mon Premier Parfum </t>
  </si>
  <si>
    <t>EDP vapo 100 ml + Gel Douche 100 ml + Lait Corps 100 ml + Sac</t>
  </si>
  <si>
    <t>INT43</t>
  </si>
  <si>
    <t>Ensemble 3 Barrettes Argentées</t>
  </si>
  <si>
    <t>Coffrets</t>
  </si>
  <si>
    <t xml:space="preserve">Spécial hommes </t>
  </si>
  <si>
    <t>Compléments alimentaires</t>
  </si>
  <si>
    <t>BOL2</t>
  </si>
  <si>
    <t>CHAMPAGNE BOLLINGER</t>
  </si>
  <si>
    <t xml:space="preserve">Bollinger Spécial Cuvée </t>
  </si>
  <si>
    <t>BOL1</t>
  </si>
  <si>
    <t>DEU2</t>
  </si>
  <si>
    <t>CHAMPAGNE DEUTZ</t>
  </si>
  <si>
    <t xml:space="preserve">Champagne Deutz Brut Classic </t>
  </si>
  <si>
    <t>DEU1</t>
  </si>
  <si>
    <t>JAS2</t>
  </si>
  <si>
    <t>GUS1</t>
  </si>
  <si>
    <t>GEWURZTRAMINER</t>
  </si>
  <si>
    <t xml:space="preserve">Visage </t>
  </si>
  <si>
    <t xml:space="preserve">Cuvée Victoria Rouge 2018 </t>
  </si>
  <si>
    <t>ART1A</t>
  </si>
  <si>
    <t>JEANNE ARTHES</t>
  </si>
  <si>
    <t xml:space="preserve">Amore Mio </t>
  </si>
  <si>
    <t>EDP vapo 100 ml + Lait Corps 100 ml + EDP vapo 15 ml</t>
  </si>
  <si>
    <t xml:space="preserve">Amore Mio White Pearl </t>
  </si>
  <si>
    <t xml:space="preserve">Cassandra Rose Intense </t>
  </si>
  <si>
    <t>EDP vapo 100 ml + Lait Corps 150 ml</t>
  </si>
  <si>
    <t xml:space="preserve">Perles De Lalique </t>
  </si>
  <si>
    <t>EDP vapo 90 ml + Lait 100 ml + Gel Douche 100 ml + Sac</t>
  </si>
  <si>
    <t>MAU8A</t>
  </si>
  <si>
    <t xml:space="preserve">Elixir Pour Elle </t>
  </si>
  <si>
    <t xml:space="preserve">Voyage Sur La Route Des Épices "Exclusivité 20 Ans" </t>
  </si>
  <si>
    <t>EDP vapo 50 ml + Déodorant 50 ml</t>
  </si>
  <si>
    <t>VINS &amp; CHAMPAGNES</t>
  </si>
  <si>
    <t xml:space="preserve">Mademoiselle Rochas </t>
  </si>
  <si>
    <t>LAF1</t>
  </si>
  <si>
    <t>CHAMPAGNE CHARLES LAFITTE</t>
  </si>
  <si>
    <t xml:space="preserve">Champagne Charles Lafitte Cuvée 1834 </t>
  </si>
  <si>
    <t xml:space="preserve">Cuvée Éléonore Rosé 2019 </t>
  </si>
  <si>
    <t>DCA1</t>
  </si>
  <si>
    <t>DOMAINE CARRETTE</t>
  </si>
  <si>
    <t>Pouilly-Fuissé 2018</t>
  </si>
  <si>
    <t>PET1</t>
  </si>
  <si>
    <t>PETIT CORBIN-DESPAGNE</t>
  </si>
  <si>
    <t>CLC1</t>
  </si>
  <si>
    <t>CHÂTEAU LAGRAVE CISSAN</t>
  </si>
  <si>
    <t>GUS2</t>
  </si>
  <si>
    <r>
      <t>Prix public</t>
    </r>
    <r>
      <rPr>
        <b/>
        <sz val="9"/>
        <rFont val="Arial"/>
        <family val="2"/>
      </rPr>
      <t>*</t>
    </r>
  </si>
  <si>
    <t>Nina Rose</t>
  </si>
  <si>
    <t>CAC1A</t>
  </si>
  <si>
    <t>LOL1A</t>
  </si>
  <si>
    <t>NUXE</t>
  </si>
  <si>
    <t>Démaquillant / Nettoyant Visage</t>
  </si>
  <si>
    <t>DOLCE &amp; GABBANA</t>
  </si>
  <si>
    <t>Cuvée Prestige Haut Médoc Millésime 2015</t>
  </si>
  <si>
    <t>Infusion D'Iris</t>
  </si>
  <si>
    <t>EDP vapo 100 ml + Lait Corps 100 ml + EDP De Sac</t>
  </si>
  <si>
    <t>GBH1A</t>
  </si>
  <si>
    <t>GIORGIO BEVERLY HILLS</t>
  </si>
  <si>
    <t>EDT vapo 90 ml + Peluche Ours Collector 2020</t>
  </si>
  <si>
    <t>EDT vapo 100 ml + Lait Corps 75 ml</t>
  </si>
  <si>
    <t>EDP vapo 50 ml + Lait Corps 50 ml + Gel Douche 50 ml</t>
  </si>
  <si>
    <t>LAN32A</t>
  </si>
  <si>
    <t>EDP vapo 50 ml + Gel Douche 50 ml + Lait Corps 50 ml</t>
  </si>
  <si>
    <t>YSL30A</t>
  </si>
  <si>
    <t xml:space="preserve">Paris </t>
  </si>
  <si>
    <t>HER19A</t>
  </si>
  <si>
    <t>Eau Des Merveilles Bleue</t>
  </si>
  <si>
    <t>PAC13A</t>
  </si>
  <si>
    <t xml:space="preserve">Olympéa </t>
  </si>
  <si>
    <t>EDP vapo 50 ml + Lait 75 ml</t>
  </si>
  <si>
    <t>SUL1A</t>
  </si>
  <si>
    <t>Voyage Sur La Route Des Épices Ayurvedique</t>
  </si>
  <si>
    <t>NIN7A</t>
  </si>
  <si>
    <t>EDT vapo 50 ml + Lait Corps 75 ml</t>
  </si>
  <si>
    <t>EDP vapo 100 ml + Lait Corps 100 ml</t>
  </si>
  <si>
    <t>LAL5A</t>
  </si>
  <si>
    <t xml:space="preserve">Yes I Am </t>
  </si>
  <si>
    <t>EDP vapo 30 ml + Lait Corps 50 ml</t>
  </si>
  <si>
    <t>NIN6A</t>
  </si>
  <si>
    <t>Cologne Botanique 100 ml + Gel Douche 55 ml + Crème Corps 50 ml</t>
  </si>
  <si>
    <t>VER5C</t>
  </si>
  <si>
    <t xml:space="preserve">Dylan Blue </t>
  </si>
  <si>
    <t>ARM14A</t>
  </si>
  <si>
    <t>EDP vapo 50 ml + EDP vapo 7 ml + Lait Parfumé Hydratant 75 ml</t>
  </si>
  <si>
    <t>EDP vapo 50 ml + Lait Corps 100 ml</t>
  </si>
  <si>
    <t>ART3A</t>
  </si>
  <si>
    <t>RHS3B</t>
  </si>
  <si>
    <t>GUE18A</t>
  </si>
  <si>
    <t>EDP vapo 50 ml + Gel Douche 75 ml + Lait 75 ml</t>
  </si>
  <si>
    <t>Parfum 100 ml + Huile Corps 100 ml</t>
  </si>
  <si>
    <t>Nomade</t>
  </si>
  <si>
    <t>EDP vapo 50 ml + Lotion Parfumée Pour Le Corps 100 ml</t>
  </si>
  <si>
    <t>ART5A</t>
  </si>
  <si>
    <t>EDP vapo 100 ml + Lait Pailleté 100 ml + Miniature 7 ml</t>
  </si>
  <si>
    <t>SUL1C</t>
  </si>
  <si>
    <t>SUL1B</t>
  </si>
  <si>
    <t>EDT vapo 100 ml + Lotion Corps 100 ml</t>
  </si>
  <si>
    <t>EDP vapo 40 ml + Lait Corps 75 ml</t>
  </si>
  <si>
    <t>BOU18A</t>
  </si>
  <si>
    <t xml:space="preserve">Quatre Absolu De Nuit    </t>
  </si>
  <si>
    <t>ARD1A</t>
  </si>
  <si>
    <t>EDP vapo 125 ml + Lait Corps 100 ml</t>
  </si>
  <si>
    <t>SUL7A</t>
  </si>
  <si>
    <t>EDP 100 ml + 1 Crème Mains 50 ml</t>
  </si>
  <si>
    <t xml:space="preserve">EDT vapo 100 ml + Lait Corps 100 ml </t>
  </si>
  <si>
    <t>GRE7A</t>
  </si>
  <si>
    <t>EDT vapo 100 ml  + Lait Parfumé Corps 200 ml</t>
  </si>
  <si>
    <t>NIN2A</t>
  </si>
  <si>
    <t xml:space="preserve">Nina </t>
  </si>
  <si>
    <t>MAU4B</t>
  </si>
  <si>
    <t xml:space="preserve">EDP vapo 100 ml + Lait Corps 100 ml </t>
  </si>
  <si>
    <t>COU7A</t>
  </si>
  <si>
    <t>COURRÈGES</t>
  </si>
  <si>
    <t xml:space="preserve">La Fille De L'Air </t>
  </si>
  <si>
    <t>EDP vapo 50 ml + Lait Corps 250 ml</t>
  </si>
  <si>
    <t>RHS7A</t>
  </si>
  <si>
    <t>GRE2A</t>
  </si>
  <si>
    <t xml:space="preserve">EDT vapo 100 ml + Lait Corps 200 ml </t>
  </si>
  <si>
    <t>LAC1A</t>
  </si>
  <si>
    <t>Eau De Lacoste L12.12 Pour Elle Pétillante</t>
  </si>
  <si>
    <t>AZA2A</t>
  </si>
  <si>
    <t>YSL17A</t>
  </si>
  <si>
    <t xml:space="preserve">Coffrets Collection </t>
  </si>
  <si>
    <t>CLO2A</t>
  </si>
  <si>
    <t>Chloé</t>
  </si>
  <si>
    <t>CAL20</t>
  </si>
  <si>
    <t>THÉOPHILE BERTHON</t>
  </si>
  <si>
    <t>ESTÉE  LAUDER</t>
  </si>
  <si>
    <t>STOP COVID-19</t>
  </si>
  <si>
    <t>Cristaux Aux Couleurs Kaki, Orange</t>
  </si>
  <si>
    <t>Cristaux Aux Couleurs Rouge, Rouge Clair</t>
  </si>
  <si>
    <t>Cristaux Aux Tons Prune</t>
  </si>
  <si>
    <t>TAN7Z</t>
  </si>
  <si>
    <t xml:space="preserve">Compact Styler </t>
  </si>
  <si>
    <t>Brosse Démêlante Reine Des Neiges</t>
  </si>
  <si>
    <t>Contour des yeux</t>
  </si>
  <si>
    <t>AUBADE</t>
  </si>
  <si>
    <t>BIEN ÊTRE / HYGIÈNE (suite)</t>
  </si>
  <si>
    <t xml:space="preserve">Amor Amor </t>
  </si>
  <si>
    <t xml:space="preserve">Noa </t>
  </si>
  <si>
    <t xml:space="preserve">The One </t>
  </si>
  <si>
    <t xml:space="preserve">Flower By Kenzo </t>
  </si>
  <si>
    <t xml:space="preserve">Vanille Santal </t>
  </si>
  <si>
    <t>EDT vapo 75 ml + Miniature EDT 7.5 ml</t>
  </si>
  <si>
    <t>EDP vapo 50 ml + Bougie 75 g</t>
  </si>
  <si>
    <t>JEAN COUTURIER</t>
  </si>
  <si>
    <t xml:space="preserve">EDP vapo 50 ml + Lait Corps  75 ml </t>
  </si>
  <si>
    <t>AUB1A</t>
  </si>
  <si>
    <t>Valables du 20 avril au 30 mai 2021</t>
  </si>
  <si>
    <t>ARM40A</t>
  </si>
  <si>
    <t>Stronger With You</t>
  </si>
  <si>
    <t>EDT vapo 50 ml + EDT vapo 15 ml + Gel Douche 75 ml</t>
  </si>
  <si>
    <t>Aubade Le Parfum</t>
  </si>
  <si>
    <t xml:space="preserve">Wanted girl </t>
  </si>
  <si>
    <t>BOU2A</t>
  </si>
  <si>
    <t xml:space="preserve">Quatre </t>
  </si>
  <si>
    <t>EDP vapo 50 ml + Lait 50 ml + Gel Douche 50 ml</t>
  </si>
  <si>
    <t>CAC13A</t>
  </si>
  <si>
    <t>EDT vapo 50 ml + 2 Laits Corps 50 ml</t>
  </si>
  <si>
    <t>CAC19A</t>
  </si>
  <si>
    <t>EDT vapo 50 ml + Lait Corps 50 ml</t>
  </si>
  <si>
    <t>CAC2A</t>
  </si>
  <si>
    <t>EDP vapo 50 ml + Lait Corps 50 ml</t>
  </si>
  <si>
    <t xml:space="preserve">4  X 15 ml : EDP Eternity + EDP Obsession + EDT Ck One + EDP Escape </t>
  </si>
  <si>
    <t xml:space="preserve">CK One (Mixte) </t>
  </si>
  <si>
    <t>DIE1A</t>
  </si>
  <si>
    <t xml:space="preserve">Loverdose </t>
  </si>
  <si>
    <t>DOL2A</t>
  </si>
  <si>
    <t>EDP vapo 75 ml + Emulsion Parfumée Corps 100 ml</t>
  </si>
  <si>
    <t xml:space="preserve">green Tea </t>
  </si>
  <si>
    <t xml:space="preserve">GiorGio Beverly Hills </t>
  </si>
  <si>
    <t>EDP vapo 50 ml + Lait Corps 75 ml</t>
  </si>
  <si>
    <t>GUE25B</t>
  </si>
  <si>
    <t xml:space="preserve">Mon Guerlain Bloom Of Rose </t>
  </si>
  <si>
    <t>EDT vapo 50 ml +  Lait Corps 75 ml</t>
  </si>
  <si>
    <t>GUE2A</t>
  </si>
  <si>
    <t xml:space="preserve">La Petite Robe Noire </t>
  </si>
  <si>
    <t>GUE31A</t>
  </si>
  <si>
    <t xml:space="preserve">Shalimar </t>
  </si>
  <si>
    <t>GUE42A</t>
  </si>
  <si>
    <t xml:space="preserve">Aqua Allegoria Mandarine Basilic </t>
  </si>
  <si>
    <t>EDT vapo 125 ml + Lait Corps 75 ml</t>
  </si>
  <si>
    <t>GUE6A</t>
  </si>
  <si>
    <t>HER11A</t>
  </si>
  <si>
    <t xml:space="preserve">Ombre Des Merveilles </t>
  </si>
  <si>
    <t>EDP vapo 100 ml + Lait Corps 80 ml</t>
  </si>
  <si>
    <t>HER17A</t>
  </si>
  <si>
    <t xml:space="preserve">Eau Des Merveilles </t>
  </si>
  <si>
    <t>EDT vapo 50 ml + Lait Corps 40 ml</t>
  </si>
  <si>
    <t>HER18A</t>
  </si>
  <si>
    <t>EDT vapo 100 ml + Lait Corps 80 ml</t>
  </si>
  <si>
    <t>HER2A</t>
  </si>
  <si>
    <t>Twilly</t>
  </si>
  <si>
    <t>EDP vapo 50 ml + Lait Corps 40 ml</t>
  </si>
  <si>
    <t>HER3A</t>
  </si>
  <si>
    <t>EDP vapo 85 ml + Lait Corps 80 ml</t>
  </si>
  <si>
    <t>HER54A</t>
  </si>
  <si>
    <t>Un Jardin Sur Le Nil</t>
  </si>
  <si>
    <t>Un Jardin à Paris</t>
  </si>
  <si>
    <t>KEN12A</t>
  </si>
  <si>
    <t xml:space="preserve">Flower By Kenzo Poppy Bouquet </t>
  </si>
  <si>
    <t>EDP Florale vapo 50 ml + Lait Corps 75 ml +Trousse</t>
  </si>
  <si>
    <t>KEN15A</t>
  </si>
  <si>
    <t xml:space="preserve">Kenzo World </t>
  </si>
  <si>
    <t>EDP vapo 50 ml + Lait 75 ml +Trousse</t>
  </si>
  <si>
    <t>KEN2A</t>
  </si>
  <si>
    <t>EDP vapo 50 ml + Lait Corps 75 ml + Crème Mains 20 ml</t>
  </si>
  <si>
    <t>MDV10A</t>
  </si>
  <si>
    <t xml:space="preserve">Vanille Divîne Des Tropiques </t>
  </si>
  <si>
    <t>EDT vapo 100 ml+ Gel Douche 250 ml</t>
  </si>
  <si>
    <t>MDV12</t>
  </si>
  <si>
    <t xml:space="preserve">Coffret Bois Vanille Des Origines </t>
  </si>
  <si>
    <t>MDV19</t>
  </si>
  <si>
    <t xml:space="preserve">Coffret Découverte Vanille Du Monde </t>
  </si>
  <si>
    <t>MDV6A</t>
  </si>
  <si>
    <t xml:space="preserve">Vanille Noire Du Mexique </t>
  </si>
  <si>
    <t xml:space="preserve">Voyage Sur La Route De Darjeeling (Thé Vert gingembre) </t>
  </si>
  <si>
    <t>EDP vapo 100 ml + Lait Parfumé Corps 150 ml</t>
  </si>
  <si>
    <t>LVN6A</t>
  </si>
  <si>
    <t xml:space="preserve">A girl In Capri </t>
  </si>
  <si>
    <t>EDT vapo 50 ml + Lait 100 ml</t>
  </si>
  <si>
    <t>LIT1B</t>
  </si>
  <si>
    <t>LITTLE MARCEL</t>
  </si>
  <si>
    <t xml:space="preserve">Purple Love </t>
  </si>
  <si>
    <t xml:space="preserve">Sweet </t>
  </si>
  <si>
    <t>EDP vapo 50 ml + Lait Corps Parfumé Hydratant Et Nourrissant 75 ml + Trousse</t>
  </si>
  <si>
    <t>Aura</t>
  </si>
  <si>
    <t>EDT vapo 50 ml + Rouge à Lèvres Mat 2.5 g</t>
  </si>
  <si>
    <t>REM12A</t>
  </si>
  <si>
    <t>EDT vapo 50 ml + Bracelet Reminiscence</t>
  </si>
  <si>
    <t>REM5A</t>
  </si>
  <si>
    <t xml:space="preserve">Rem Escale à St-Barth </t>
  </si>
  <si>
    <t>EDT vapo 100 ml + Lait Corps Parfumé 75 ml</t>
  </si>
  <si>
    <t>REM7A</t>
  </si>
  <si>
    <t xml:space="preserve">Rem Coco </t>
  </si>
  <si>
    <t>REM8A</t>
  </si>
  <si>
    <t>REP1A</t>
  </si>
  <si>
    <t xml:space="preserve">Repetto </t>
  </si>
  <si>
    <t>EDT vapo 50 ml + Lait Satiné 50 ml + Gel Douche 50 ml</t>
  </si>
  <si>
    <t>RHS12A</t>
  </si>
  <si>
    <t xml:space="preserve">Eau De Rochas </t>
  </si>
  <si>
    <t>EDT vapo 100 ml + Gel Douche 100 ml + Lotion Corps 100 ml</t>
  </si>
  <si>
    <t>VAL3A</t>
  </si>
  <si>
    <t xml:space="preserve">Donna Born In Roma </t>
  </si>
  <si>
    <t>EDP vapo 50 ml + Eau De Parfum 15 ml + Lait Corps 100 ml</t>
  </si>
  <si>
    <t>VIK4B</t>
  </si>
  <si>
    <t>EDP vapo 50 ml + Crème Corps 40 ml + Gel Moussant 50 ml</t>
  </si>
  <si>
    <t>YSL16B</t>
  </si>
  <si>
    <t>YSL6A</t>
  </si>
  <si>
    <t xml:space="preserve">Black Opium </t>
  </si>
  <si>
    <t>EDP vapo 30 ml + Mini Mascara Volume Effet Faux Cils Noir</t>
  </si>
  <si>
    <t>EDP vapo 50 ml + Lait De Douche 50 ml + Lait Corps 50 ml</t>
  </si>
  <si>
    <t xml:space="preserve">EDP vapo 50 ml + Miniature Rouge Volupté Shine N°83 + Trousse </t>
  </si>
  <si>
    <t>EDP vapo 90 ml + Mini Rouge Volupte Shine 49 + Mini  EDP 7,5 ml</t>
  </si>
  <si>
    <t xml:space="preserve">5ème Avenue </t>
  </si>
  <si>
    <t>EDP vapo 100 ml + Lait Corps 150 ml + Poudre Parfumée Corps</t>
  </si>
  <si>
    <t>EDP vapo 30 ml + Lait pour le Corps 50 ml</t>
  </si>
  <si>
    <t>MUG25A</t>
  </si>
  <si>
    <t>ARM34A</t>
  </si>
  <si>
    <t>Acqua Di Gio Absolu</t>
  </si>
  <si>
    <t>EDP vapo 75 ml + EDP vapo 15 ml + Gel Douche 75 ml</t>
  </si>
  <si>
    <t>ARM33A</t>
  </si>
  <si>
    <t>Acqua Di Gio Profondo</t>
  </si>
  <si>
    <t>AZA11A</t>
  </si>
  <si>
    <t>EDT vapo 100 ml + Déodorant Spray 150 ml</t>
  </si>
  <si>
    <t>AZA13A</t>
  </si>
  <si>
    <t xml:space="preserve">EDT vapo 100 ml + Déodorant Stick 75 ml </t>
  </si>
  <si>
    <t>AZA5A</t>
  </si>
  <si>
    <t xml:space="preserve">Wanted </t>
  </si>
  <si>
    <t>BEE1</t>
  </si>
  <si>
    <t>BEENE</t>
  </si>
  <si>
    <t xml:space="preserve">Grey Flannel </t>
  </si>
  <si>
    <t>EDT vapo 120 ml + Lotion Après-Rasage 120 ml</t>
  </si>
  <si>
    <t>BOG1A</t>
  </si>
  <si>
    <t>BOGART</t>
  </si>
  <si>
    <t>Bogart</t>
  </si>
  <si>
    <t>EDT vapo 90 ml + Après-Rasage 90 ml + Déodorant Spray 150 ml</t>
  </si>
  <si>
    <t>CRN7A</t>
  </si>
  <si>
    <t>CARON</t>
  </si>
  <si>
    <t xml:space="preserve">Aimez- Moi Comme Je Suis </t>
  </si>
  <si>
    <t>EDT vapo 125 ml + EDT vaporisateur 10 ml + Déodorant Spray 50 ml</t>
  </si>
  <si>
    <t>CRN2A</t>
  </si>
  <si>
    <t xml:space="preserve">Pour Un Homme </t>
  </si>
  <si>
    <t>EDT vapo 125 ml + Savon Parfumé 150 g + Echantillon Parfum 2 ml</t>
  </si>
  <si>
    <t>CER2A</t>
  </si>
  <si>
    <t>1881 Homme</t>
  </si>
  <si>
    <t>CHE1A</t>
  </si>
  <si>
    <t>CHEVIGNON</t>
  </si>
  <si>
    <t xml:space="preserve">For Men </t>
  </si>
  <si>
    <t>DIE15A</t>
  </si>
  <si>
    <t xml:space="preserve">Spirit Of The Brave </t>
  </si>
  <si>
    <t>EDT vapo 75 ml + Gel Douche 100 ml + Gel Douche 50 ml</t>
  </si>
  <si>
    <t>DIO76A</t>
  </si>
  <si>
    <t xml:space="preserve">Eau Sauvage </t>
  </si>
  <si>
    <t>EDT vapo 100 ml + Gel Douche 50 ml+ Déodorant Spray 50 ml</t>
  </si>
  <si>
    <t>GUE78A</t>
  </si>
  <si>
    <t xml:space="preserve">Habit Rouge </t>
  </si>
  <si>
    <t>EDT vapo 100 ml + Gel Douche 75 ml</t>
  </si>
  <si>
    <t>GUE68A</t>
  </si>
  <si>
    <t xml:space="preserve">L'Homme Idéal </t>
  </si>
  <si>
    <t>GUY6A</t>
  </si>
  <si>
    <t>Drakkar Noir</t>
  </si>
  <si>
    <t>EDT vapo 100 ml + Gel Douche 50 ml + Déodorant 75 ml</t>
  </si>
  <si>
    <t>HER59B</t>
  </si>
  <si>
    <t xml:space="preserve">Eau D'Orange Verte  </t>
  </si>
  <si>
    <t>Edcologne vapo 100 ml + Gel Douche 80 ml</t>
  </si>
  <si>
    <t>HER39A</t>
  </si>
  <si>
    <t xml:space="preserve">Terre D'Hermes  </t>
  </si>
  <si>
    <t>HER39B</t>
  </si>
  <si>
    <t>HER41A</t>
  </si>
  <si>
    <t>HUG11A</t>
  </si>
  <si>
    <t xml:space="preserve">Boss Bottled </t>
  </si>
  <si>
    <t>EDT vapo 100 ml + Gel Douche 100 ml + Déodorant Spray 150 ml</t>
  </si>
  <si>
    <t>HUG18A</t>
  </si>
  <si>
    <t>Boss Bottled Infinite</t>
  </si>
  <si>
    <t>EDP vapo 100 ml + Gel Douche 100 ml</t>
  </si>
  <si>
    <t>HUG17A</t>
  </si>
  <si>
    <t xml:space="preserve">Boss Bottled Infinite </t>
  </si>
  <si>
    <t>EDP vapo 50 ml + Gel Douche 100 ml</t>
  </si>
  <si>
    <t>HUG5A</t>
  </si>
  <si>
    <t>Hugo Man</t>
  </si>
  <si>
    <t>EDT vapo 125 ml + Gel Douche 50 ml + Déodorant 150 ml</t>
  </si>
  <si>
    <t>HUG21A</t>
  </si>
  <si>
    <t>EDT vapo 100 ml + Déodorant Stick 75 ml + Gel Douche 50 ml</t>
  </si>
  <si>
    <t>HUG20A</t>
  </si>
  <si>
    <t>EDT vapo 50 ml + Gel Douche 100 ml</t>
  </si>
  <si>
    <t>EDT vapo 125 ml + Gel Douche 75 ml</t>
  </si>
  <si>
    <t>GAU27A</t>
  </si>
  <si>
    <t>EDT vapo 75 ml + Gel Douche 75 ml</t>
  </si>
  <si>
    <t>ART7A</t>
  </si>
  <si>
    <t>EDT vapo 100 ml + Déodorant Spray Parfumé 200 ml</t>
  </si>
  <si>
    <t>LAC9A</t>
  </si>
  <si>
    <t>Eau De Lacoste L12.12 Blanc</t>
  </si>
  <si>
    <t>EDT vapo 50 ml + Déodorant 150 ml</t>
  </si>
  <si>
    <t>LOL8A</t>
  </si>
  <si>
    <t>LempiCKa Homme</t>
  </si>
  <si>
    <t>EDT vapo 100 ml + Gel Après-Rasage Hydratant 75 ml + Trousse</t>
  </si>
  <si>
    <t>MON10A</t>
  </si>
  <si>
    <t>Emblem</t>
  </si>
  <si>
    <t>EDT vapo 100 ml + Baume Après-Rasage 100 ml + EDT vapo 7.5 ml</t>
  </si>
  <si>
    <t>MON2A</t>
  </si>
  <si>
    <t>EDP vapo 100 ml + Gel Douche 100 ml + Après Rasage 100 ml</t>
  </si>
  <si>
    <t>MON4A</t>
  </si>
  <si>
    <t xml:space="preserve">Legend </t>
  </si>
  <si>
    <t>MON6B</t>
  </si>
  <si>
    <t>EDT vapo 100 ml + Après Rasage 100 ml + Gel Douche 100 ml</t>
  </si>
  <si>
    <t>MON8A</t>
  </si>
  <si>
    <t>Legend Night</t>
  </si>
  <si>
    <t>EDP vapo 100 ml + EDP 7.5 ml + Baume Après-Rasage 100 ml</t>
  </si>
  <si>
    <t>PAC31A</t>
  </si>
  <si>
    <t xml:space="preserve">1 Million </t>
  </si>
  <si>
    <t>PAC49A</t>
  </si>
  <si>
    <t>Pure XS</t>
  </si>
  <si>
    <t>PRA5A</t>
  </si>
  <si>
    <t>L'Homme Prada</t>
  </si>
  <si>
    <t>EDT vapo 100 ml + Gel Douche 100 ml + EDT 10 ml</t>
  </si>
  <si>
    <t>REM24A</t>
  </si>
  <si>
    <t xml:space="preserve">Rem Homme </t>
  </si>
  <si>
    <t>RHS23A</t>
  </si>
  <si>
    <t>L'Homme</t>
  </si>
  <si>
    <t xml:space="preserve">EDT vapo 100 ml +  Après-Rasage 100 ml + Gel Douche 100 ml </t>
  </si>
  <si>
    <t>TED3A</t>
  </si>
  <si>
    <t>Lapidus Pour Homme</t>
  </si>
  <si>
    <t>EDT vapo 100 ml + Gel Douche 100 ml + Après-Rasage 100 ml</t>
  </si>
  <si>
    <t>VER5B</t>
  </si>
  <si>
    <t>EDT vapo 50 ml + Gel Douche 50 ml+ Baume Après-Rasage 50 ml</t>
  </si>
  <si>
    <t>VER7A</t>
  </si>
  <si>
    <t xml:space="preserve">Eros Flame </t>
  </si>
  <si>
    <t>EDP vapo 50 ml + Gel Douche 50 ml + Après-Rasage 50 ml</t>
  </si>
  <si>
    <t>VIK9A</t>
  </si>
  <si>
    <t xml:space="preserve">Spicebomb </t>
  </si>
  <si>
    <t>EDT vapo 90 ml + EDT vapo 20 ml</t>
  </si>
  <si>
    <t>YSL38A</t>
  </si>
  <si>
    <t xml:space="preserve">La Nuit Homme </t>
  </si>
  <si>
    <t>EDT vapo 60 ml +  Gel Douche 50 ml</t>
  </si>
  <si>
    <t>YSL58A</t>
  </si>
  <si>
    <t xml:space="preserve">Y Live </t>
  </si>
  <si>
    <t>GAU28A</t>
  </si>
  <si>
    <t>EDT vapo 100 ml + EDT vapo 15 ml + Gel Douche 40 ml</t>
  </si>
  <si>
    <t>COFFRETS HOMMES (suite)</t>
  </si>
  <si>
    <t>DIS3</t>
  </si>
  <si>
    <t>DISNEY</t>
  </si>
  <si>
    <t>Anna</t>
  </si>
  <si>
    <t>DIS4</t>
  </si>
  <si>
    <t>EDT vapo 50 ml + Gel Douche 75 ml</t>
  </si>
  <si>
    <t>JAC6</t>
  </si>
  <si>
    <t>JACADI</t>
  </si>
  <si>
    <t>Coffret Le Bébé</t>
  </si>
  <si>
    <t>Edsoin Sans Alcool vapo 100 ml + Doudou Lapin</t>
  </si>
  <si>
    <t>JAC7</t>
  </si>
  <si>
    <t xml:space="preserve">Coffret Tout Petit </t>
  </si>
  <si>
    <t>Edsoin Sans Alcool vapo 100 ml + Doudou Teddy Bear Martin</t>
  </si>
  <si>
    <t>JAC2</t>
  </si>
  <si>
    <t xml:space="preserve">Mademoiselle </t>
  </si>
  <si>
    <t>EDT vapo 100 ml + Barrettes</t>
  </si>
  <si>
    <t>JAC4</t>
  </si>
  <si>
    <t xml:space="preserve">Mademoiselle Petite Cerise </t>
  </si>
  <si>
    <t>EDT vapo 100 ml + Barettes</t>
  </si>
  <si>
    <t>JAC5A</t>
  </si>
  <si>
    <t xml:space="preserve">Toute Petite </t>
  </si>
  <si>
    <t>Edsenteur vapo 100 ml + Peluche Ourson</t>
  </si>
  <si>
    <t>KAL11</t>
  </si>
  <si>
    <t>KALOO</t>
  </si>
  <si>
    <t xml:space="preserve">Coffret Kaloo Dragee </t>
  </si>
  <si>
    <t>Eau De Senteur vapo 50 ml + Veilleuse</t>
  </si>
  <si>
    <t>KAL12</t>
  </si>
  <si>
    <t xml:space="preserve">Coffret Kaloo Rose </t>
  </si>
  <si>
    <t>KAL13</t>
  </si>
  <si>
    <t>Eau De Senteur vapo 100 ml + Peluche Âne</t>
  </si>
  <si>
    <t>KAL10</t>
  </si>
  <si>
    <t xml:space="preserve">Kaloo Pop </t>
  </si>
  <si>
    <t>Eau De Senteur vapo 50 ml</t>
  </si>
  <si>
    <t>MARVEL</t>
  </si>
  <si>
    <t>Captain America</t>
  </si>
  <si>
    <t>MAR3</t>
  </si>
  <si>
    <t xml:space="preserve">Captain America </t>
  </si>
  <si>
    <t>MAR1A</t>
  </si>
  <si>
    <t>Iron Man</t>
  </si>
  <si>
    <t>SOF1</t>
  </si>
  <si>
    <t>SOPHIE LA GIRAFE</t>
  </si>
  <si>
    <t xml:space="preserve">Coffret Eau De Toilette </t>
  </si>
  <si>
    <t>EDT vapo 100 ml + Peluche Sophie La girafe</t>
  </si>
  <si>
    <t>SOF4</t>
  </si>
  <si>
    <t xml:space="preserve">Eau De Soin Parfumée </t>
  </si>
  <si>
    <t>Eds vapo 100 ml Sans Alcool + Anneau De Dentition</t>
  </si>
  <si>
    <t>SOF2</t>
  </si>
  <si>
    <t xml:space="preserve">Eau De Toilette </t>
  </si>
  <si>
    <t>EDT vapo 100 ml + Anneau De Dentition</t>
  </si>
  <si>
    <t>MAR2</t>
  </si>
  <si>
    <t xml:space="preserve">Les Amis De Kaloo Petit Âne </t>
  </si>
  <si>
    <t>DIO148A</t>
  </si>
  <si>
    <t xml:space="preserve">Trousse Soins Life </t>
  </si>
  <si>
    <t>CLA60B</t>
  </si>
  <si>
    <t xml:space="preserve">Coffret Maternité </t>
  </si>
  <si>
    <t xml:space="preserve">Coffret Objectif Silhouette Parfaite </t>
  </si>
  <si>
    <t>Body Fit 200 ml + gommage Exfoliant 30 ml + Crème Masvelt 30 ml</t>
  </si>
  <si>
    <t>CLA28A</t>
  </si>
  <si>
    <t xml:space="preserve">Mes Essentiels Anti-Rides Et Densité </t>
  </si>
  <si>
    <t>CLA59A</t>
  </si>
  <si>
    <t xml:space="preserve">Objectif Hydratation Parfaite </t>
  </si>
  <si>
    <t>Baume Corps Super Hydratant 200 ml + Crème Jeunesse Mains 30 ml + gommage Exfoliant Peau Neuve 30 ml</t>
  </si>
  <si>
    <t>CLA50A</t>
  </si>
  <si>
    <t xml:space="preserve">Objectif Jeunesse &amp; Éclat </t>
  </si>
  <si>
    <t>Double Sérum 50 ml + Baume Beauté Éclair 15 ml + Joli Rouge Velvet (742) 1.5 g</t>
  </si>
  <si>
    <t>CLA60A</t>
  </si>
  <si>
    <t xml:space="preserve">Objectif Tonifier &amp; Raffermir </t>
  </si>
  <si>
    <t>Lift Fermeté Lait Fondant Régénérant 200 ml + Bain Aux Plantes Tonic 30 ml + Huile Tonic 10 ml</t>
  </si>
  <si>
    <t>DEC28</t>
  </si>
  <si>
    <t>DECLÉOR</t>
  </si>
  <si>
    <t>Coffret Rose D’Orient Apaisant</t>
  </si>
  <si>
    <t>DEC27</t>
  </si>
  <si>
    <t xml:space="preserve">CraCKer Surprise </t>
  </si>
  <si>
    <t>Crème Mains Aroma Confort  50 ml</t>
  </si>
  <si>
    <t>DEC29</t>
  </si>
  <si>
    <t>Kit Néroli Bigara Hydratant Visage</t>
  </si>
  <si>
    <t>Crème Hydra Floral Everfresh 30 ml + Mousse Nettoyante Aroma Cleanse 50 ml + gant Nettoyant</t>
  </si>
  <si>
    <t>DEC30</t>
  </si>
  <si>
    <t>Kit Néroli Bigara Hydratant Visage &amp; Corps</t>
  </si>
  <si>
    <t>Mousse Nettoyante Aroma Cleanse 50 ml + Gel Douche Bain 50 ml</t>
  </si>
  <si>
    <t>ELI1A</t>
  </si>
  <si>
    <t>ELIZABETH ARDEN SOINS</t>
  </si>
  <si>
    <t>Eight Hour Cream</t>
  </si>
  <si>
    <t>Baume L'Original 50 ml + Protecteur Lèvres + Hydratant Mains 30 ml</t>
  </si>
  <si>
    <t>EST5S</t>
  </si>
  <si>
    <t xml:space="preserve">Advanced Night Repair </t>
  </si>
  <si>
    <t>Complexe Multi-Réparation Synchronisée 50 ml + Concentré Régénération Intense 20 ml</t>
  </si>
  <si>
    <t>FIL16A</t>
  </si>
  <si>
    <t>Ncef-Intensive / Mission Parfaite !</t>
  </si>
  <si>
    <t xml:space="preserve">Sérum Multi-Correcteur 30 ml + Crème Multi-Correctrice 15 ml </t>
  </si>
  <si>
    <t>JEP8Z</t>
  </si>
  <si>
    <t>JEANNE EN PROVENCE</t>
  </si>
  <si>
    <t>Divine Olive</t>
  </si>
  <si>
    <t>Douche Huile 250 ml + Crème Mains 75 ml + Huile Sèche 150 ml</t>
  </si>
  <si>
    <t>JEP18A</t>
  </si>
  <si>
    <t xml:space="preserve">Pivoine Féerie </t>
  </si>
  <si>
    <t>Douche Huile 250 ml + Crème Mains 75 ml + Lait Corps 150 ml</t>
  </si>
  <si>
    <t>SUL15A</t>
  </si>
  <si>
    <t xml:space="preserve">Voyage Balinais </t>
  </si>
  <si>
    <t>Huile De Beauté 50 ml + Brume Parfumée 50 ml + Beurre De Karité 100ml + Trousse</t>
  </si>
  <si>
    <t>SUL34</t>
  </si>
  <si>
    <t xml:space="preserve">Voyage Sur La Route Des Délices Rituel Du Hammam </t>
  </si>
  <si>
    <t>Huile Corps 50 ml + Savon Noir 100 ml + Rassoul 100 ml + Trousse</t>
  </si>
  <si>
    <t>LAA1A</t>
  </si>
  <si>
    <t>LANCASTER</t>
  </si>
  <si>
    <t xml:space="preserve">Sun Beauty </t>
  </si>
  <si>
    <t>MAD13</t>
  </si>
  <si>
    <t>MADEMOISELLE PROVENCE</t>
  </si>
  <si>
    <t xml:space="preserve">Duo Crèmes Mains Rose &amp; Lavande </t>
  </si>
  <si>
    <t>Crèmes Mains 2 X 75 ml</t>
  </si>
  <si>
    <t>NUX13</t>
  </si>
  <si>
    <t xml:space="preserve">Best-Of Collection </t>
  </si>
  <si>
    <t>Huile Prodigieuse 30 ml + Eau Micellaire 100 ml + Crème Mains 15 ml + Baume à Lèvres 15 g + Crème Hydratante Visage 30 ml</t>
  </si>
  <si>
    <t>NUX1B</t>
  </si>
  <si>
    <t xml:space="preserve">Coffret Prodigieusement Culte </t>
  </si>
  <si>
    <t>Huile Prodigieuse 100 ml + Crème Mains Et Ongles 30 ml +  Baume Lèvres Au Miel 15 ml + Bougie Prodigieuse 70 g</t>
  </si>
  <si>
    <t>NUX11</t>
  </si>
  <si>
    <t xml:space="preserve">Moisture Me Kit </t>
  </si>
  <si>
    <t>Crème Hydratante Visage 30 ml + Baume à Lèvres 15 g + Crème Mains 30 ml</t>
  </si>
  <si>
    <t>PANIER DES SENS</t>
  </si>
  <si>
    <t xml:space="preserve">Trousse Voyage En Provence Adoucissante </t>
  </si>
  <si>
    <t>Gel Douche 50 ml+ Lait Corps 50 ml + Crème Mains 30 ml + Trousse</t>
  </si>
  <si>
    <t>QIR57</t>
  </si>
  <si>
    <t>Boite à Caresse Active Energie</t>
  </si>
  <si>
    <t>Caresse Active Energie 50 ml + Eau Micellaire Divine 30 ml + Wrap Vitaminé 20 ml</t>
  </si>
  <si>
    <t>QIR58</t>
  </si>
  <si>
    <t xml:space="preserve">Boîte à Caresse Source D'Eau </t>
  </si>
  <si>
    <t>Caresse Source D’Eau 50 ml + L’Eau Micellaire Divine 30 ml + Le Wrap D’Eau 20 ml</t>
  </si>
  <si>
    <t>QIR59A</t>
  </si>
  <si>
    <t>Boîte à Caresse Temps Sublime Light</t>
  </si>
  <si>
    <t>Caresse Temps Sublime Light 50ml + Fluide Lacté Exquis 20ml + L’Élixir Temps Sublime 10ml</t>
  </si>
  <si>
    <t>QIR17</t>
  </si>
  <si>
    <t>Coffret Duo Essentiel Equilibre</t>
  </si>
  <si>
    <t>Sérum Lissant L'Élixir Équilibre 30 ml + Crème Caresse Équilibre 50 ml</t>
  </si>
  <si>
    <t>QIR18</t>
  </si>
  <si>
    <t>Coffret Duo Essentiel Temps Futur</t>
  </si>
  <si>
    <t>Sérum Lissant L'Élixir Temps Futur  30ml + Crème Lissante Caresse Temps Futur 50  ml</t>
  </si>
  <si>
    <t>QIR19</t>
  </si>
  <si>
    <t>Coffret Duo Essentiel Temps Précieux</t>
  </si>
  <si>
    <t>Sérum Elixir Temps Précieux 30 ml + Crème Anti-Âge Caresse  Temps Précieux 50 ml</t>
  </si>
  <si>
    <t>QIR20</t>
  </si>
  <si>
    <t>Coffret Duo Essentiel Temps Sublime Light</t>
  </si>
  <si>
    <t>Sérum Anti-Âge Élixir Temps Sublime 30ml + Crème Anti-Âge Caresse Temps Sublime 50 ml</t>
  </si>
  <si>
    <t>QIR21</t>
  </si>
  <si>
    <t>Coffret Duo Essentiel Temps Sublime Nuit</t>
  </si>
  <si>
    <t>Sérum Anti-Âge Élixir Temps Sublime 30ml + Crème Anti-Âge Caresse Temps Sublime Nuit 50 ml</t>
  </si>
  <si>
    <t>QIR22</t>
  </si>
  <si>
    <t>Coffret Duo Essentiel Temps Sublime Riche</t>
  </si>
  <si>
    <t>Sérum Anti-Âge Élixir Temps Sublime 30ml + Crème Anti-Âge Caresse Temps Sublime Riche 50 ml</t>
  </si>
  <si>
    <t>QIR52</t>
  </si>
  <si>
    <t>Duo Body Wrap</t>
  </si>
  <si>
    <t>Body Wrap Exfolys 100 ml + Body Wrap Hydra-Fraîcheur 100 ml</t>
  </si>
  <si>
    <t>QIR61</t>
  </si>
  <si>
    <t>Kit Masques Monodose Corps</t>
  </si>
  <si>
    <t>Wrap Pieds Hydra-Repair 16g + Wrap Mains Hydra-Repair 14g</t>
  </si>
  <si>
    <t>QIR62</t>
  </si>
  <si>
    <t>Kit Masques Monodose Visage</t>
  </si>
  <si>
    <t>Wrap Hyal-Aqua 25g + Wrap Éclat 25g + Wrap Purifiant 25g + Wrap Yeux Hyal-Éclat 3g</t>
  </si>
  <si>
    <t>STR14</t>
  </si>
  <si>
    <t>STRIVECTIN</t>
  </si>
  <si>
    <t xml:space="preserve">Skin Transforming </t>
  </si>
  <si>
    <t>TFB17</t>
  </si>
  <si>
    <t xml:space="preserve">Coffret 100 % Naturel </t>
  </si>
  <si>
    <t>Savon Noir Naturel, Savon Noir Menthe Poivrée, Savon Doux Visage</t>
  </si>
  <si>
    <t>TFB28</t>
  </si>
  <si>
    <t>Coffret Verveine Agrumes</t>
  </si>
  <si>
    <t>Savon Liquide 500 ml + Sels De Bain 350 g + Cologne vapo 100 ml + Lait Corps 240 ml</t>
  </si>
  <si>
    <t>TFB18</t>
  </si>
  <si>
    <t xml:space="preserve">Coffret Visage </t>
  </si>
  <si>
    <t>Sérum Révélation Jouvence, Crème Jour Visage, Crème Nuit Visage &amp; Savon Doux Visage</t>
  </si>
  <si>
    <t>TFB29</t>
  </si>
  <si>
    <t xml:space="preserve">Trousse Nature </t>
  </si>
  <si>
    <t>TFB30</t>
  </si>
  <si>
    <t xml:space="preserve">Trousse Verveine Agrumes </t>
  </si>
  <si>
    <t>PDS21A</t>
  </si>
  <si>
    <t>Savon liquide 500 ml + Sérum 100 ml + Sels De Bain 350 g + Trousse</t>
  </si>
  <si>
    <t>CAD2</t>
  </si>
  <si>
    <t>LABORATOIRES  CADENTIA</t>
  </si>
  <si>
    <t xml:space="preserve">Lot De 2 Solutions Cleanessentiel </t>
  </si>
  <si>
    <t>Solution Hydro Alcoolique 2 X 250 ml</t>
  </si>
  <si>
    <t>MAS1</t>
  </si>
  <si>
    <t>MASQUES CHIRURGICAUX</t>
  </si>
  <si>
    <t>Boites De 50 Masques</t>
  </si>
  <si>
    <t>Protégez-Vous !</t>
  </si>
  <si>
    <t>HSL2</t>
  </si>
  <si>
    <t>HERSCHEL</t>
  </si>
  <si>
    <t xml:space="preserve">Retreat </t>
  </si>
  <si>
    <t>HSL9</t>
  </si>
  <si>
    <t xml:space="preserve">Settlement </t>
  </si>
  <si>
    <t>HSL6</t>
  </si>
  <si>
    <t xml:space="preserve">Western </t>
  </si>
  <si>
    <t>KIP15</t>
  </si>
  <si>
    <t>KIPLING</t>
  </si>
  <si>
    <t xml:space="preserve">Lounas </t>
  </si>
  <si>
    <t>KIP4</t>
  </si>
  <si>
    <t xml:space="preserve">Troy </t>
  </si>
  <si>
    <t>DUP3</t>
  </si>
  <si>
    <t>S.T. DUPONT</t>
  </si>
  <si>
    <t xml:space="preserve">Portefeuille Cuir Noir 6 </t>
  </si>
  <si>
    <t>KIP9</t>
  </si>
  <si>
    <t>Havi</t>
  </si>
  <si>
    <t>KIP36</t>
  </si>
  <si>
    <t>Créativié S</t>
  </si>
  <si>
    <t>KIP7</t>
  </si>
  <si>
    <t>Airaz</t>
  </si>
  <si>
    <t>grand Sac à Dos Avec grande Poche Frontale coloris Camo Satin</t>
  </si>
  <si>
    <t>Sac porté épaule ou bandoulière coloris Tile White</t>
  </si>
  <si>
    <t>Sac porté épaule coloris Bold Flower Red</t>
  </si>
  <si>
    <t>Sac à Dos coloris Night Camo</t>
  </si>
  <si>
    <t>Sac à Dos coloris  Windsor Wine</t>
  </si>
  <si>
    <t>Sac à Dos coloris Navy</t>
  </si>
  <si>
    <t>Sac à Lunch coloris Ash Denim Blue</t>
  </si>
  <si>
    <t>Petite trousse coloris metallic Rust</t>
  </si>
  <si>
    <t>Porte-Cartes de Crédit, Cuir Perforé</t>
  </si>
  <si>
    <t>HSL10</t>
  </si>
  <si>
    <t>Little America Mid-Volume</t>
  </si>
  <si>
    <t>DUP5</t>
  </si>
  <si>
    <t>Portefeuille Atelier</t>
  </si>
  <si>
    <t>6 cartes de crédits coloris Cuir Rouge Rubis finition Or</t>
  </si>
  <si>
    <t>DUP22</t>
  </si>
  <si>
    <t>Porte Documents Atelier</t>
  </si>
  <si>
    <t>En Cuir coloris Bronze Or Jaune</t>
  </si>
  <si>
    <t>INT35</t>
  </si>
  <si>
    <t>Cristaux aux couleurs rouge, rose pale et rose</t>
  </si>
  <si>
    <t>INT33</t>
  </si>
  <si>
    <t>Cristaux aux tons vert</t>
  </si>
  <si>
    <t>INT39</t>
  </si>
  <si>
    <t>Cristaux aux tons rouge foncé</t>
  </si>
  <si>
    <t>Ensemble 3 Barrettes Dorées</t>
  </si>
  <si>
    <t>DLU2</t>
  </si>
  <si>
    <t>Pour femme coloris Silver Palladium</t>
  </si>
  <si>
    <t>DLU4</t>
  </si>
  <si>
    <t>DLU7</t>
  </si>
  <si>
    <t>Pour homme coloris Bleu gris en acétate</t>
  </si>
  <si>
    <t>DLU6</t>
  </si>
  <si>
    <t>DLU5</t>
  </si>
  <si>
    <t>Pour homme coloris Bordeaux Noir en acétate</t>
  </si>
  <si>
    <t>Chromatic 2 Lunettes de Soleil</t>
  </si>
  <si>
    <t>Ama 1F Lunettes de Soleil</t>
  </si>
  <si>
    <t>Blacktie 175S Lunettes de Soleil</t>
  </si>
  <si>
    <t>Blacktie 177S Lunettes de Soleil</t>
  </si>
  <si>
    <t>DLU20</t>
  </si>
  <si>
    <t>Blacktie 174FS Lunettes de Soleil</t>
  </si>
  <si>
    <t>PTN16</t>
  </si>
  <si>
    <t>PANTONE</t>
  </si>
  <si>
    <t xml:space="preserve">Lunette De Lecture (Homme) </t>
  </si>
  <si>
    <t>N°3 Bleu Jeans +0.0 Screen Protect</t>
  </si>
  <si>
    <t>PTN18</t>
  </si>
  <si>
    <t>N°3 Bleu Jeans +1.5 Screen Lecture</t>
  </si>
  <si>
    <t>PTN12</t>
  </si>
  <si>
    <t>N°3 Crystal Mat +0.0 Screen Protect</t>
  </si>
  <si>
    <t>PTN13</t>
  </si>
  <si>
    <t>N°3 Crystal Mat +1.0 Screen Lecture</t>
  </si>
  <si>
    <t>PTN14</t>
  </si>
  <si>
    <t>N°3 Crystal Mat +1.5 Screen Lecture</t>
  </si>
  <si>
    <t>PTN15</t>
  </si>
  <si>
    <t>N°3 Crystal Mat +2.0 Screen Lecture</t>
  </si>
  <si>
    <t>PTN8</t>
  </si>
  <si>
    <t>N°3 Rouge +0.0 Screen Protect</t>
  </si>
  <si>
    <t>PTN9</t>
  </si>
  <si>
    <t>N°3 Rouge +1.0 Screen Lecture</t>
  </si>
  <si>
    <t>PTN10</t>
  </si>
  <si>
    <t>N°3 Rouge +1.5 Screen Lecture</t>
  </si>
  <si>
    <t>PTN11</t>
  </si>
  <si>
    <t>N°3 Rouge +2.0 Screen Lecture</t>
  </si>
  <si>
    <t>PTN1</t>
  </si>
  <si>
    <t xml:space="preserve">Lunette De Lecture (Mixte) </t>
  </si>
  <si>
    <t>N°2 Bleu Électrique  +1.0  Screen Lecture</t>
  </si>
  <si>
    <t>SCO201</t>
  </si>
  <si>
    <t xml:space="preserve">SCOOTER </t>
  </si>
  <si>
    <t>SCO200</t>
  </si>
  <si>
    <t xml:space="preserve">Collier Gouttes </t>
  </si>
  <si>
    <t xml:space="preserve">Métal argenté, cordon marron </t>
  </si>
  <si>
    <t>Collier Malati</t>
  </si>
  <si>
    <t>Métal argenté longueur 41 + 2 cm</t>
  </si>
  <si>
    <t>SCO170</t>
  </si>
  <si>
    <t>Boucles d'Oreilles Oxford</t>
  </si>
  <si>
    <t>Métal argenté, strass mauve pour oreilles percées 2 cm</t>
  </si>
  <si>
    <t>SCO109</t>
  </si>
  <si>
    <t xml:space="preserve">Collier Chic </t>
  </si>
  <si>
    <t xml:space="preserve">Bordeaux  </t>
  </si>
  <si>
    <t>SCO44</t>
  </si>
  <si>
    <t>Bracelet Sirocco</t>
  </si>
  <si>
    <t>Métal argenté perles noires</t>
  </si>
  <si>
    <t>SCO14</t>
  </si>
  <si>
    <t>Collier Bali</t>
  </si>
  <si>
    <t>Métal bronze, perles blanches et bleues</t>
  </si>
  <si>
    <t>CAS8</t>
  </si>
  <si>
    <t>CASIO</t>
  </si>
  <si>
    <t>CAS2</t>
  </si>
  <si>
    <t>SEC8</t>
  </si>
  <si>
    <t>SECTOR</t>
  </si>
  <si>
    <t xml:space="preserve">Montre Sector Expender </t>
  </si>
  <si>
    <t>Montre Homme R3251473002</t>
  </si>
  <si>
    <t>SEC2</t>
  </si>
  <si>
    <t xml:space="preserve">Montre Sector No Limits Drive 300 </t>
  </si>
  <si>
    <t>Montre Homme R3251598001</t>
  </si>
  <si>
    <t>ZVM4</t>
  </si>
  <si>
    <t>ZADIG &amp; VOLTAIRE MONTRES</t>
  </si>
  <si>
    <t>Référence Fournisseur  Zvf1020</t>
  </si>
  <si>
    <t>Bracelet Acier Argent, Boitier Noir Diamètre 36 Mm (Femme)</t>
  </si>
  <si>
    <t>ZVM5</t>
  </si>
  <si>
    <t>Référence Fournisseur  Zvf1021</t>
  </si>
  <si>
    <t>Bracelet Acier gris, Boitier Rose Diamètre 36 Mm (Femme)</t>
  </si>
  <si>
    <t>ZVM15</t>
  </si>
  <si>
    <t>Référence Fournisseur  Zvm15</t>
  </si>
  <si>
    <t>Bracelet Acier Noir, Boitier Camouflage, Diamètre 39 Mm (Mixte)</t>
  </si>
  <si>
    <t>ZVM27</t>
  </si>
  <si>
    <t>Référence Fournisseur  Zvm27</t>
  </si>
  <si>
    <t>Bracelet Acier Noir, Boitier Lovie, Diamètre 33 Mm (Femme)</t>
  </si>
  <si>
    <t>ZVM18</t>
  </si>
  <si>
    <t>Référence Fournisseur  Zvm504</t>
  </si>
  <si>
    <t>Bracelet Silicone Noir, Boitier Camouflage, Diamètre 39 Mm (Mixte)</t>
  </si>
  <si>
    <t>CAS5</t>
  </si>
  <si>
    <t xml:space="preserve">Montre G-Shock Women Limited </t>
  </si>
  <si>
    <t xml:space="preserve">Montre G-Shock Trending </t>
  </si>
  <si>
    <t>Montre femme GMA-S140MC-1AER</t>
  </si>
  <si>
    <t>Montre Femme gma-S140NC-5A2ER</t>
  </si>
  <si>
    <t>Montre Homme Dw-6900LS-1ER</t>
  </si>
  <si>
    <t>CAS3</t>
  </si>
  <si>
    <t>Montre G-Shock Women Classic</t>
  </si>
  <si>
    <t>Montre femme GMA-S140NC-5A1ER</t>
  </si>
  <si>
    <t>SEC1</t>
  </si>
  <si>
    <t xml:space="preserve">Montre Sector Master </t>
  </si>
  <si>
    <t>Montre homme  R3251507001</t>
  </si>
  <si>
    <t>SEC4</t>
  </si>
  <si>
    <t xml:space="preserve">Montre Sector No Limits </t>
  </si>
  <si>
    <t>Montre homme R3271794014</t>
  </si>
  <si>
    <t>Maroquinerie  (d'autres modèles à découvrir sur le site)</t>
  </si>
  <si>
    <t>Cheveux (d'autres modèles à découvrir sur le site)</t>
  </si>
  <si>
    <t>Lunettes (d'autres modèles à découvrir sur le site)</t>
  </si>
  <si>
    <t>Bijoux  (d'autres modèles à découvrir sur le site)</t>
  </si>
  <si>
    <t>Montres  (d'autres modèles à découvrir sur le site)</t>
  </si>
  <si>
    <t>SCO208</t>
  </si>
  <si>
    <t>Collier Sautoir Enya</t>
  </si>
  <si>
    <t>Métal argenté, cordon noir</t>
  </si>
  <si>
    <t>SCO187</t>
  </si>
  <si>
    <t>Collier Tsarine</t>
  </si>
  <si>
    <t>un collier aux divers matières - Marine, bordeaux, noir</t>
  </si>
  <si>
    <t>SCO211</t>
  </si>
  <si>
    <t xml:space="preserve">Collier Sautoir Cabochon </t>
  </si>
  <si>
    <t xml:space="preserve">Métal argenté, pierre turquoise </t>
  </si>
  <si>
    <t>HLS12</t>
  </si>
  <si>
    <t>Albert</t>
  </si>
  <si>
    <t>Casquette noir taille unique mixte</t>
  </si>
  <si>
    <t>ION2</t>
  </si>
  <si>
    <t>ION8</t>
  </si>
  <si>
    <t xml:space="preserve">Leakproof </t>
  </si>
  <si>
    <t>gourde Bleu 350 ml</t>
  </si>
  <si>
    <t>ION4</t>
  </si>
  <si>
    <t>gourde grise 350 ml</t>
  </si>
  <si>
    <t>ION5</t>
  </si>
  <si>
    <t xml:space="preserve">One Twist </t>
  </si>
  <si>
    <t>gourde Anti-Fuite Isotherme 500 ml - Rose Marine</t>
  </si>
  <si>
    <t>ION6</t>
  </si>
  <si>
    <t>gourde Anti-Fuite Isotherme 500 ml - Rose Métallisé</t>
  </si>
  <si>
    <t>ION10</t>
  </si>
  <si>
    <t>gourde Anti-Fuite Isotherme 500 ml Ananas</t>
  </si>
  <si>
    <t>ION7</t>
  </si>
  <si>
    <t>gourde Anti-Fuite Isotherme 500 ml Cupcakes</t>
  </si>
  <si>
    <t>ION11</t>
  </si>
  <si>
    <t>gourde Anti-Fuite Isotherme 500 ml - Motif  Melon</t>
  </si>
  <si>
    <t>ION9</t>
  </si>
  <si>
    <t xml:space="preserve">gourde Anti-Fuite Isotherme 500 ml - Motif Kiwi </t>
  </si>
  <si>
    <t>ACCESSOIRES (suite)</t>
  </si>
  <si>
    <t>Vaporisateur de Sac</t>
  </si>
  <si>
    <t>POR5</t>
  </si>
  <si>
    <t>PORTASCENT</t>
  </si>
  <si>
    <t>Travaller 120 Sprays - Argent Métallique</t>
  </si>
  <si>
    <t>vaporisateur De Parfum Rechargeable</t>
  </si>
  <si>
    <t>POR1</t>
  </si>
  <si>
    <t>Travaller 120 Sprays - Noir Brillant</t>
  </si>
  <si>
    <t>POR2</t>
  </si>
  <si>
    <t>Travaller 120 Sprays - Or Métallique</t>
  </si>
  <si>
    <t>POR3</t>
  </si>
  <si>
    <t>Travaller 120 Sprays - Rose Hot Métallique</t>
  </si>
  <si>
    <t>POR4</t>
  </si>
  <si>
    <t>Travaller 120 Sprays - Rose Matte</t>
  </si>
  <si>
    <t>POR6</t>
  </si>
  <si>
    <t>Travaller 120 Sprays - Wolfram Métallique</t>
  </si>
  <si>
    <t>PAR1</t>
  </si>
  <si>
    <t>Serviette Démaquillante Douce</t>
  </si>
  <si>
    <t>17.5 X 36.5 Cm</t>
  </si>
  <si>
    <t>DUP9</t>
  </si>
  <si>
    <t xml:space="preserve">Briquet Ligne 2 </t>
  </si>
  <si>
    <t>Palladium Finition Brossé</t>
  </si>
  <si>
    <t>Gourdes (d'autres modèles à découvrir sur le site)</t>
  </si>
  <si>
    <t>Casquette Army taille unique mixte</t>
  </si>
  <si>
    <t>HSL12A</t>
  </si>
  <si>
    <t>DUP11</t>
  </si>
  <si>
    <t>Fintion Or Jaune</t>
  </si>
  <si>
    <t xml:space="preserve">DUP10 </t>
  </si>
  <si>
    <t>Laque naturelle bleu Finition Or Rose</t>
  </si>
  <si>
    <t>Divers (d'autres articles à découvrir sur le site)</t>
  </si>
  <si>
    <t>Fond De Teint Peaux Mixtes/grasses 150 Chamois 30 ml</t>
  </si>
  <si>
    <t>BNF24</t>
  </si>
  <si>
    <t>BENEFIT COSMETICS</t>
  </si>
  <si>
    <t xml:space="preserve">Bene Tint </t>
  </si>
  <si>
    <t>Blush Liquide Joues Et Lèvres (10 ml)</t>
  </si>
  <si>
    <t>BNF16</t>
  </si>
  <si>
    <t xml:space="preserve">Boiing Cakeless </t>
  </si>
  <si>
    <t>Anti-Cernes Haute Couvrance -  Teinte 9 (5 ml)</t>
  </si>
  <si>
    <t>BNF20</t>
  </si>
  <si>
    <t xml:space="preserve">Hoola Toasted </t>
  </si>
  <si>
    <t>Poudre De Soleil (8 g)</t>
  </si>
  <si>
    <t>BNF13</t>
  </si>
  <si>
    <t xml:space="preserve">The Porefessional Hydrate Primer </t>
  </si>
  <si>
    <t>Base De Teint Hydratante - 22 ml</t>
  </si>
  <si>
    <t>BRJ16</t>
  </si>
  <si>
    <t>BOURJOIS</t>
  </si>
  <si>
    <t xml:space="preserve">Fond De Teint 1.2.3. Perfect </t>
  </si>
  <si>
    <t>58 Hâle Foncé</t>
  </si>
  <si>
    <t>BRJ12</t>
  </si>
  <si>
    <t xml:space="preserve">Fond De Teint Healthy Mix </t>
  </si>
  <si>
    <t>58 Caramel</t>
  </si>
  <si>
    <t>CRN13</t>
  </si>
  <si>
    <t xml:space="preserve">Poudre Libre </t>
  </si>
  <si>
    <t>Teinte  00 Transparente  20g</t>
  </si>
  <si>
    <t>CRN14</t>
  </si>
  <si>
    <t>Teinte 01 Translucide  20g</t>
  </si>
  <si>
    <t>EST10M</t>
  </si>
  <si>
    <t xml:space="preserve">Bronze goddess </t>
  </si>
  <si>
    <t>Poudre Gelée Highlighter - 02 Solar Crush</t>
  </si>
  <si>
    <t>EST11M</t>
  </si>
  <si>
    <t>Poudre Gelée Highlighter - 03 Modern Mercury</t>
  </si>
  <si>
    <t>EST9M</t>
  </si>
  <si>
    <t>Poudre Gelée Highlighter -01 Heatwave</t>
  </si>
  <si>
    <t>REV2Y</t>
  </si>
  <si>
    <t>REVLON</t>
  </si>
  <si>
    <t xml:space="preserve">Colorstay Make-Up </t>
  </si>
  <si>
    <t>Fond De Teint Peaux Mixtes/grasses 110 Ivory 30 ml</t>
  </si>
  <si>
    <t>REV2Z</t>
  </si>
  <si>
    <t>REV6Z</t>
  </si>
  <si>
    <t>Fond De Teint Peaux Normales/Sèches 110 Ivory 30 ml</t>
  </si>
  <si>
    <t>LEC2</t>
  </si>
  <si>
    <t>T.LECLERC</t>
  </si>
  <si>
    <t xml:space="preserve">Poudre Soleil </t>
  </si>
  <si>
    <t>URB11</t>
  </si>
  <si>
    <t>URBAN DECAY</t>
  </si>
  <si>
    <t xml:space="preserve">All Nighter Setting Spray Original  </t>
  </si>
  <si>
    <t>Spray Fixateur De Maquillage Longue Durée - 30 ml</t>
  </si>
  <si>
    <t>ERB3</t>
  </si>
  <si>
    <t>ERBORIAN</t>
  </si>
  <si>
    <t xml:space="preserve">Bb Crème De Teint-Soin-5-En-1 </t>
  </si>
  <si>
    <t>Pour Le Visage Effet "Peau De Bébé" Teinte Clair (45 ml)</t>
  </si>
  <si>
    <t>ERB5</t>
  </si>
  <si>
    <t>Pour Le Visage Effet "Peau De Bébé" Teinte Doré (45 ml)</t>
  </si>
  <si>
    <t>ERB4</t>
  </si>
  <si>
    <t>Pour Le Visage Effet "Peau De Bébé" Teinte Nude (45 ml)</t>
  </si>
  <si>
    <t>ERB1</t>
  </si>
  <si>
    <t xml:space="preserve">Cc Crème à La Centella Asiatica </t>
  </si>
  <si>
    <t>BNF19</t>
  </si>
  <si>
    <t xml:space="preserve">Hoola Bronzer </t>
  </si>
  <si>
    <t>Poudre Bronzante  - Caramel (8g)</t>
  </si>
  <si>
    <t>PAR2</t>
  </si>
  <si>
    <t xml:space="preserve">gleam Palette </t>
  </si>
  <si>
    <t>2 Fards à Joues + 3 Highlighter + 1 Poudre Bronzante</t>
  </si>
  <si>
    <t>Soin Illuminateur du Visage Haute Définition - SPF25 Teinte Clair 45 ml</t>
  </si>
  <si>
    <t>Unifie le teint 17g</t>
  </si>
  <si>
    <t>ARC12</t>
  </si>
  <si>
    <t>ARCANCIL</t>
  </si>
  <si>
    <t xml:space="preserve">Diy Brown </t>
  </si>
  <si>
    <t>Kit Sourcils Cire + Poudre - Vegan - 200 Brun 3 g</t>
  </si>
  <si>
    <t>ARC13</t>
  </si>
  <si>
    <t>Kit Sourcils Cire + Poudre - Vegan - 310 Blond Foncé 3 g</t>
  </si>
  <si>
    <t>ARC32</t>
  </si>
  <si>
    <t xml:space="preserve">Mascara Oohlala ! </t>
  </si>
  <si>
    <t>Mascara Volume Chavirant - 001 Noir - 12 ml</t>
  </si>
  <si>
    <t>BEL20B</t>
  </si>
  <si>
    <t>BELLÁPIERRE</t>
  </si>
  <si>
    <t xml:space="preserve">Shimmer Powders </t>
  </si>
  <si>
    <t>Poudre Irisée Multifonctions - Celebration 2 g</t>
  </si>
  <si>
    <t>BEL19</t>
  </si>
  <si>
    <t>Poudre Irisée Multifonctions - Harmony 2 g</t>
  </si>
  <si>
    <t>BEL20C</t>
  </si>
  <si>
    <t>Poudre Irisée Multifonctions - Penny 2 g</t>
  </si>
  <si>
    <t>BEL35</t>
  </si>
  <si>
    <t xml:space="preserve">Twistup Brow Pencil </t>
  </si>
  <si>
    <t>Sourcils Parfait ! Cocoa 0.3 g</t>
  </si>
  <si>
    <t>BNF5</t>
  </si>
  <si>
    <t xml:space="preserve">Brow Styler </t>
  </si>
  <si>
    <t>Crayon Et Poudre à Sourcils Multifonction - 3 Warm Light Brown</t>
  </si>
  <si>
    <t>BNF6</t>
  </si>
  <si>
    <t>Crayon Et Poudre à Sourcils Multifonction - 3.5 Neutral Medium Brown</t>
  </si>
  <si>
    <t>BNF8</t>
  </si>
  <si>
    <t>Crayon Et Poudre à Sourcils Multifonction - 4.5 Neutral Deep Brown</t>
  </si>
  <si>
    <t>BNF10</t>
  </si>
  <si>
    <t>Crayon Et Poudre à Sourcils Multifonction - 6 Cool Soft Black</t>
  </si>
  <si>
    <t>BNF4</t>
  </si>
  <si>
    <t xml:space="preserve">Mini 24H Brow Setter </t>
  </si>
  <si>
    <t>Gel Fixateur Sourcils Transparent Format Voyage (3.5ml)</t>
  </si>
  <si>
    <t>EST8M</t>
  </si>
  <si>
    <t xml:space="preserve">Sumptuous Extreme </t>
  </si>
  <si>
    <t>Mascara Mini Volume Cils Démultipliés - Extreme Black (2.8 ml)</t>
  </si>
  <si>
    <t>EST6M</t>
  </si>
  <si>
    <t xml:space="preserve">Sumptuous Rebel </t>
  </si>
  <si>
    <t>Mascara Allongeant Et Lift 01 Black 8 ml</t>
  </si>
  <si>
    <t>HEL1</t>
  </si>
  <si>
    <t>HELENA RUBINSTEIN</t>
  </si>
  <si>
    <t xml:space="preserve">Lash Queen Feline Blacks </t>
  </si>
  <si>
    <t>Mascara Volume &amp; Allongement Majestueux 01 Noir 7.2 ml</t>
  </si>
  <si>
    <t>PAR4</t>
  </si>
  <si>
    <t xml:space="preserve">Duo Perfect Eyes </t>
  </si>
  <si>
    <t xml:space="preserve">Mascara + Crayon Yeux Noir </t>
  </si>
  <si>
    <t>PAR12</t>
  </si>
  <si>
    <t xml:space="preserve">Palette Hello Beauty </t>
  </si>
  <si>
    <t>10 Fards à Paupières + 1 Highlighter</t>
  </si>
  <si>
    <t>TOF1</t>
  </si>
  <si>
    <t>TOO FACED</t>
  </si>
  <si>
    <t xml:space="preserve">Better Than Sex </t>
  </si>
  <si>
    <t>Mascara Noir - Format Voyage 4.8 g</t>
  </si>
  <si>
    <t>TOF2</t>
  </si>
  <si>
    <t xml:space="preserve">Damn girl ! </t>
  </si>
  <si>
    <t>Mascara Volume Noir 13 ml</t>
  </si>
  <si>
    <t>URB3</t>
  </si>
  <si>
    <t xml:space="preserve">Double Down </t>
  </si>
  <si>
    <t>Crème Sourcils Dark Drapes  (2 X 1.8 g)</t>
  </si>
  <si>
    <t>URB4</t>
  </si>
  <si>
    <t>Crème Sourcils Taupe Trap  (2 X 1.8 g)</t>
  </si>
  <si>
    <t>URB12</t>
  </si>
  <si>
    <t xml:space="preserve">Eyeshadow Primer Potion Anti-Aging </t>
  </si>
  <si>
    <t>Base De Fard à Paupières Anti-Âge - 10ml</t>
  </si>
  <si>
    <t>URB10</t>
  </si>
  <si>
    <t>Perversion Waterproof</t>
  </si>
  <si>
    <t xml:space="preserve"> Mascara Allongeant, Volumisant - Noir 10.2 ml</t>
  </si>
  <si>
    <t>CLI5M</t>
  </si>
  <si>
    <t>CLINIQUE</t>
  </si>
  <si>
    <t xml:space="preserve">High Impact Curling Mascara </t>
  </si>
  <si>
    <t>Mascara Impact Recourbant  Optimal - 01 Black (8 ml)</t>
  </si>
  <si>
    <t>CLI4M</t>
  </si>
  <si>
    <t xml:space="preserve">High Impact Mascara </t>
  </si>
  <si>
    <t>Mascara Impact Optimal - 01 Black (7 ml)</t>
  </si>
  <si>
    <t>CLI6M</t>
  </si>
  <si>
    <t xml:space="preserve">High Impact Waterproof Mascara </t>
  </si>
  <si>
    <t>Mascara Impact Optimal Waterproof - 01 Black (8 ml)</t>
  </si>
  <si>
    <t>CLI7M</t>
  </si>
  <si>
    <t xml:space="preserve">Lash Power Mascara </t>
  </si>
  <si>
    <t>Mascara Extension Visible - 01 Black Onyx  (6ml)</t>
  </si>
  <si>
    <t>LAN16A</t>
  </si>
  <si>
    <t>LAN8B</t>
  </si>
  <si>
    <t>LAN2A</t>
  </si>
  <si>
    <t>LAN25A</t>
  </si>
  <si>
    <t>La Vie est Belle Intensément</t>
  </si>
  <si>
    <t xml:space="preserve">La Vie est Belle </t>
  </si>
  <si>
    <t>Idôle</t>
  </si>
  <si>
    <t>EDP vapo 50 ml +  EDP 10 ml + Crème Corps 50 ml</t>
  </si>
  <si>
    <t xml:space="preserve">Trésor </t>
  </si>
  <si>
    <t>EDP vapo 30 ml + Lait Corps 75 ml</t>
  </si>
  <si>
    <t xml:space="preserve">Lèvres </t>
  </si>
  <si>
    <t>BEL64</t>
  </si>
  <si>
    <t>Rouge à Lèvres Minéral - Ruby (3.5 g)</t>
  </si>
  <si>
    <t>BEL63</t>
  </si>
  <si>
    <t>Rouge à Lèvres Minéral - Va! Va! Voom! (3.5 g)</t>
  </si>
  <si>
    <t>BRJ3</t>
  </si>
  <si>
    <t xml:space="preserve">Rouge à Lèvres Color Boost </t>
  </si>
  <si>
    <t>01 Red Sunrise</t>
  </si>
  <si>
    <t>BRJ1</t>
  </si>
  <si>
    <t>05 Red Island</t>
  </si>
  <si>
    <t>BRJ9</t>
  </si>
  <si>
    <t>Rouge Edition 12 H</t>
  </si>
  <si>
    <t>43 Rouge Your Body 3.5 g</t>
  </si>
  <si>
    <t>BRJ5</t>
  </si>
  <si>
    <t xml:space="preserve">Rouge Edition Souffle De Velvet </t>
  </si>
  <si>
    <t>02 Coquelic'Oh</t>
  </si>
  <si>
    <t>BRJ4</t>
  </si>
  <si>
    <t>03 Vipeach</t>
  </si>
  <si>
    <t>BRJ8</t>
  </si>
  <si>
    <t xml:space="preserve">Rouge Edition Velvet </t>
  </si>
  <si>
    <t>03 Hot Pepper  7.7 ml</t>
  </si>
  <si>
    <t>EST7M</t>
  </si>
  <si>
    <t>ESTÉE LAUDER</t>
  </si>
  <si>
    <t xml:space="preserve">Pure Color Love </t>
  </si>
  <si>
    <t>Rouge à Lèvre Fluide Mat - 204 Sassed Up ( 6 ml)</t>
  </si>
  <si>
    <t>GUE133</t>
  </si>
  <si>
    <t>Rouge g Le Rouge à Lèvres</t>
  </si>
  <si>
    <t>Dark Cherry (23) / Coloris Divers à Découvrir Sur Le Site</t>
  </si>
  <si>
    <t>REV22Y</t>
  </si>
  <si>
    <t xml:space="preserve">Super Lustrous Cream </t>
  </si>
  <si>
    <t>Rouge à Lèvres Crémeux 674 Coralberry  3.7 g</t>
  </si>
  <si>
    <t>REV22Z</t>
  </si>
  <si>
    <t xml:space="preserve">Super Lustrous Sheer </t>
  </si>
  <si>
    <t>Rouge à Lèvres Crémeux 825 Lovers Coral 3.7 g</t>
  </si>
  <si>
    <t>REV29A</t>
  </si>
  <si>
    <t>Ultra Hd Matte Lipcolor</t>
  </si>
  <si>
    <t>Rouge à Lèvres Mat 635 Passion  5.9 ml</t>
  </si>
  <si>
    <t>BEL58</t>
  </si>
  <si>
    <t>Palette Emerald City</t>
  </si>
  <si>
    <t>35 Couleurs Fards à Paupières</t>
  </si>
  <si>
    <t>BEL59</t>
  </si>
  <si>
    <t xml:space="preserve">Palette RoCKy Road </t>
  </si>
  <si>
    <t>MAK31</t>
  </si>
  <si>
    <t>MAKEUP REVOLUTION</t>
  </si>
  <si>
    <t xml:space="preserve">Palette The Emily Edit </t>
  </si>
  <si>
    <t>Visage Et Ombre à Paupières</t>
  </si>
  <si>
    <t>NRS13</t>
  </si>
  <si>
    <t>NARS COSMETICS</t>
  </si>
  <si>
    <t xml:space="preserve">Palette Afterglow (Édition Limitée) </t>
  </si>
  <si>
    <t>Fards à Paupières 12 Teintes  (16.8 g)</t>
  </si>
  <si>
    <t>PAR25</t>
  </si>
  <si>
    <t>PAR26</t>
  </si>
  <si>
    <t xml:space="preserve">My Little Beauty Palette Métal </t>
  </si>
  <si>
    <t>12 Fards Nude</t>
  </si>
  <si>
    <t>PAR10</t>
  </si>
  <si>
    <t xml:space="preserve">Palette Correctrice </t>
  </si>
  <si>
    <t>Crème 5 Teintes 5 g</t>
  </si>
  <si>
    <t>PAR16</t>
  </si>
  <si>
    <t xml:space="preserve">Palette Eyes &amp; Face </t>
  </si>
  <si>
    <t>La Palette 13 Couleurs Révolutionnaire !</t>
  </si>
  <si>
    <t>PAR8</t>
  </si>
  <si>
    <t xml:space="preserve">Palette Majestic </t>
  </si>
  <si>
    <t>2 Fards à Paupières + 2 Highliglhter + 2 Sun Powder</t>
  </si>
  <si>
    <t>PAR14</t>
  </si>
  <si>
    <t xml:space="preserve">Palette Make Up Chains </t>
  </si>
  <si>
    <t>6 Fards à Paupières + 1 Fard à Joues</t>
  </si>
  <si>
    <t>PAR11</t>
  </si>
  <si>
    <t xml:space="preserve">Palette Sourcils Définis </t>
  </si>
  <si>
    <t>2 Enlumineurs, 6 Poudres Sourcils, 1 Cire, 2 Pinceaux</t>
  </si>
  <si>
    <t>PAR19</t>
  </si>
  <si>
    <t xml:space="preserve">Palette Tropic </t>
  </si>
  <si>
    <t>6 Fards à Paupières + 6 Fards à Joues</t>
  </si>
  <si>
    <t>REV17</t>
  </si>
  <si>
    <t>Colorstay Book Palette</t>
  </si>
  <si>
    <t>Ombre à Paupières - 920 Enigma</t>
  </si>
  <si>
    <t>LEC3</t>
  </si>
  <si>
    <t xml:space="preserve">Damier D'Une Élégante </t>
  </si>
  <si>
    <t>Palette D'Ombres à Paupières 11.5 g</t>
  </si>
  <si>
    <t>TOF6</t>
  </si>
  <si>
    <t xml:space="preserve">Palette Sweet Peach </t>
  </si>
  <si>
    <t>18 Fards à Paupières (18 X 0.95 g)</t>
  </si>
  <si>
    <t>URB7</t>
  </si>
  <si>
    <t>Naked 2</t>
  </si>
  <si>
    <t>Palette De 12 Fards à Paupières</t>
  </si>
  <si>
    <t>URB1</t>
  </si>
  <si>
    <t xml:space="preserve">Naked 3 </t>
  </si>
  <si>
    <t>PAR20</t>
  </si>
  <si>
    <t xml:space="preserve">Palette Highlighter </t>
  </si>
  <si>
    <t>5 Enlumineurs Poudres  + 2 Enlumineurs Crèmes</t>
  </si>
  <si>
    <t>DIO158</t>
  </si>
  <si>
    <t>Sparkling Couture Palette</t>
  </si>
  <si>
    <t>Palette Maquillage Multi-Usages  Des Yeux, Des Lèvres &amp; Du Teint</t>
  </si>
  <si>
    <t>PAR28</t>
  </si>
  <si>
    <t>Pochette Beauty</t>
  </si>
  <si>
    <t xml:space="preserve">3 trousses en 1 </t>
  </si>
  <si>
    <t>PAR9</t>
  </si>
  <si>
    <t>Masque Relaxant Yeux</t>
  </si>
  <si>
    <t>Couleur Doré à utiliser chaud ou froid</t>
  </si>
  <si>
    <t>PAR13</t>
  </si>
  <si>
    <t>Pinceau Enlumineur</t>
  </si>
  <si>
    <t>Poils en Nylon et manche bois vernis</t>
  </si>
  <si>
    <t>Ongles</t>
  </si>
  <si>
    <t>OPI107</t>
  </si>
  <si>
    <t>O.P.I</t>
  </si>
  <si>
    <t>Vernis Semi-Pemanent 15 ml</t>
  </si>
  <si>
    <t>Gel Color - The Thrill Of Brazil</t>
  </si>
  <si>
    <t>Gel Color - Tickle My France-Y</t>
  </si>
  <si>
    <t>Gel Color - Got Myself into a Jam-balaya</t>
  </si>
  <si>
    <t>OPI106</t>
  </si>
  <si>
    <t>OPI105</t>
  </si>
  <si>
    <t>BNF27</t>
  </si>
  <si>
    <t xml:space="preserve">Bestsellers On Board "Édition Limitée" </t>
  </si>
  <si>
    <t>Poudre Bronzante + Mascara + Gel Volumateur Soucils</t>
  </si>
  <si>
    <t>BNF25</t>
  </si>
  <si>
    <t xml:space="preserve">Brows And New Beginnings </t>
  </si>
  <si>
    <t>Coffret Maquillage Teint Et Sourcils</t>
  </si>
  <si>
    <t>YSL67A</t>
  </si>
  <si>
    <t xml:space="preserve">Touche Éclat </t>
  </si>
  <si>
    <t xml:space="preserve">Stylo Illuminateur De Teint 02 Ivoire Vanille + Rouge Pur Couture 01 </t>
  </si>
  <si>
    <t>BNF28</t>
  </si>
  <si>
    <t xml:space="preserve">Gorgeous Travels Fast "Édition Limitée" </t>
  </si>
  <si>
    <t>Base Lissante + Poudre Bronzante + Mascara</t>
  </si>
  <si>
    <t>OPI20</t>
  </si>
  <si>
    <t xml:space="preserve">Nail Lacquer - Collection Hollywood  </t>
  </si>
  <si>
    <t>Coffret 4 Mini vernis (4 x 3,75 ml)</t>
  </si>
  <si>
    <t>OPI79</t>
  </si>
  <si>
    <t xml:space="preserve">Infinite Shine - Collection Hollywood </t>
  </si>
  <si>
    <t>KIE8</t>
  </si>
  <si>
    <t>KIEHL'S</t>
  </si>
  <si>
    <t xml:space="preserve">Calnedula Deep Cleansing Foaming Face Wash </t>
  </si>
  <si>
    <t>Nettoyant Visage Au Calendula 500 ml</t>
  </si>
  <si>
    <t>CLA17</t>
  </si>
  <si>
    <t xml:space="preserve">Démaquillant Express Yeux Sensibles </t>
  </si>
  <si>
    <t>Maquillages Intenses Et Waterproof 125 ml</t>
  </si>
  <si>
    <t>CLA15</t>
  </si>
  <si>
    <t xml:space="preserve">Démaquillant Tonic Express </t>
  </si>
  <si>
    <t>Toutes Peaux - A La  Sève D'Orange 200 ml</t>
  </si>
  <si>
    <t>DAR1</t>
  </si>
  <si>
    <t>DARPHIN</t>
  </si>
  <si>
    <t xml:space="preserve">Intral </t>
  </si>
  <si>
    <t>Lotion Tonique à La Camomille 200 ml</t>
  </si>
  <si>
    <t>FIL11</t>
  </si>
  <si>
    <t xml:space="preserve">Mousse Démaquillante </t>
  </si>
  <si>
    <t>Nettoyant Visage Avec Eau 150 ml</t>
  </si>
  <si>
    <t>ETD7</t>
  </si>
  <si>
    <t>INSTITUT ESTHEDERM</t>
  </si>
  <si>
    <t xml:space="preserve">Osmoclean </t>
  </si>
  <si>
    <t>Démaquillant Haute Tolérance Yeux Et Lèvres Waterproof 125 ml</t>
  </si>
  <si>
    <t>ETD5</t>
  </si>
  <si>
    <t>Eau Micellaire 200 ml</t>
  </si>
  <si>
    <t>ETD3</t>
  </si>
  <si>
    <t>Gel Nettoyant Pureté 150 ml</t>
  </si>
  <si>
    <t>ETD6</t>
  </si>
  <si>
    <t>Lait Démaquillant Hydra-Ressourçant 200 ml</t>
  </si>
  <si>
    <t>ETD4</t>
  </si>
  <si>
    <t>Mousse Nettoyante Pureté  150 ml</t>
  </si>
  <si>
    <t>QIR8</t>
  </si>
  <si>
    <t xml:space="preserve">Fluide Lacté Exquis </t>
  </si>
  <si>
    <t>Démaquille &amp; Réconforte  200 ml</t>
  </si>
  <si>
    <t>LRP8</t>
  </si>
  <si>
    <t>LA ROCHE-POSAY</t>
  </si>
  <si>
    <t>Eau Thermale</t>
  </si>
  <si>
    <t>Eau Thermale Apaisante Et Adoucissante 150 ml</t>
  </si>
  <si>
    <t>LOC2</t>
  </si>
  <si>
    <t>L'OCCITANE</t>
  </si>
  <si>
    <t xml:space="preserve">Immortelle Reset Nuit (Édition Limitée) </t>
  </si>
  <si>
    <t>Huile-En-Sérum Pour Une Peau Effet Neuve 50 ml</t>
  </si>
  <si>
    <t>EVI1</t>
  </si>
  <si>
    <t>EVIAN</t>
  </si>
  <si>
    <t>Brumisateur</t>
  </si>
  <si>
    <t>Ph Neutre 400 ml</t>
  </si>
  <si>
    <t>DIO143A</t>
  </si>
  <si>
    <t xml:space="preserve">Trousse Capture Totale </t>
  </si>
  <si>
    <t>Cell Energy Crème Correction Rides 50 ml + Super Potent Serum 10 ml + Soin Regard  Correction Rides 5 ml.</t>
  </si>
  <si>
    <t>DIO145B</t>
  </si>
  <si>
    <t xml:space="preserve">Trousse Capture Totale Dreamskin </t>
  </si>
  <si>
    <t>Dreamskin Care &amp; Perfect 50 ml + Dreamskin 1-Minute Mask 15 ml + Super Potent Serum 10 ml</t>
  </si>
  <si>
    <t>FIL2A</t>
  </si>
  <si>
    <t xml:space="preserve">Time Filler Mission 100 % Anti-Rides </t>
  </si>
  <si>
    <t>Crème Time Filler Absolue 50 ml + Time Filler Yeux 4 ml + Time-Filler Nuit 15 ml</t>
  </si>
  <si>
    <t>SHI24B</t>
  </si>
  <si>
    <t>SHISEIDO</t>
  </si>
  <si>
    <t xml:space="preserve">Vital Perfection </t>
  </si>
  <si>
    <t>Sérum Eclat Contours Redéfinis 40 ml</t>
  </si>
  <si>
    <t>CLA47</t>
  </si>
  <si>
    <t xml:space="preserve">Crème Douceur Jour </t>
  </si>
  <si>
    <t>Anti-Pollution Pour Peaux Sensibles 50 ml</t>
  </si>
  <si>
    <t>CLA38</t>
  </si>
  <si>
    <t>Extra-Firming Jour</t>
  </si>
  <si>
    <t>Crème Fermeté Anti-Rides Toutes Peaux 50 ml</t>
  </si>
  <si>
    <t>CLA54</t>
  </si>
  <si>
    <t>Fresh Scrub Cream</t>
  </si>
  <si>
    <t>Exfoliant Crème Rafraîchissant 50 ml</t>
  </si>
  <si>
    <t>CLA44</t>
  </si>
  <si>
    <t xml:space="preserve">Masque Sos Pure </t>
  </si>
  <si>
    <t>CLA37</t>
  </si>
  <si>
    <t xml:space="preserve">Multi-Active Nuit </t>
  </si>
  <si>
    <t>CLA30</t>
  </si>
  <si>
    <t xml:space="preserve">Multi-Intensive Crème Haute Exigence Jour </t>
  </si>
  <si>
    <t>Peaux Très Sèches 50 ml</t>
  </si>
  <si>
    <t>CLA57</t>
  </si>
  <si>
    <t>Sérum Multi-Réparateur Restructurant</t>
  </si>
  <si>
    <t>S.O.S Peaux Sensibles 15 ml</t>
  </si>
  <si>
    <t>DAR5</t>
  </si>
  <si>
    <t xml:space="preserve">Élixirs Aux Huiles Essentielles </t>
  </si>
  <si>
    <t>Élixir à La Camomille - Apaiser 15 ml</t>
  </si>
  <si>
    <t>DAR2</t>
  </si>
  <si>
    <t xml:space="preserve">Hydraskin Light </t>
  </si>
  <si>
    <t>Gel Crème Hydratation Continue 50 ml</t>
  </si>
  <si>
    <t>DAR3</t>
  </si>
  <si>
    <t xml:space="preserve">Hydraskin Rich </t>
  </si>
  <si>
    <t>Crème Hydratation Continue 50 ml</t>
  </si>
  <si>
    <t>EVI2</t>
  </si>
  <si>
    <t xml:space="preserve">Lot De 2 Brumisateurs </t>
  </si>
  <si>
    <t>Ph Neutre 2 X 400 ml</t>
  </si>
  <si>
    <t>FIL20</t>
  </si>
  <si>
    <t xml:space="preserve">Hydra Filler Mask </t>
  </si>
  <si>
    <t>Masque Fraîcheur Super-Hydratant 20 ml</t>
  </si>
  <si>
    <t>FIL4</t>
  </si>
  <si>
    <t xml:space="preserve">Hydra-Filler Creme </t>
  </si>
  <si>
    <t>Soin Hydratant Pro-Jeunesse 50 ml</t>
  </si>
  <si>
    <t>FIL13</t>
  </si>
  <si>
    <t xml:space="preserve">Hydra-Filler Mat </t>
  </si>
  <si>
    <t>Soin Hydratant Perfecteur 50 ml</t>
  </si>
  <si>
    <t>FIL17</t>
  </si>
  <si>
    <t xml:space="preserve">Lift-Designer </t>
  </si>
  <si>
    <t>Sérum Ultra-Liftant  30 ml</t>
  </si>
  <si>
    <t>FIL7</t>
  </si>
  <si>
    <t xml:space="preserve">Meso-Mask </t>
  </si>
  <si>
    <t>Masque Lissant Illuminateur  50 ml</t>
  </si>
  <si>
    <t>FIL9</t>
  </si>
  <si>
    <t xml:space="preserve">Ncef - Reverse </t>
  </si>
  <si>
    <t>Crème Multi-Correctrice Suprême 50 ml</t>
  </si>
  <si>
    <t>FIL16</t>
  </si>
  <si>
    <t xml:space="preserve">Ncef Intensive </t>
  </si>
  <si>
    <t>Sérum Multi-Correcteur Suprême 30 ml</t>
  </si>
  <si>
    <t>FIL15</t>
  </si>
  <si>
    <t xml:space="preserve">Nctef-Reverse Mat </t>
  </si>
  <si>
    <t>Fluide Muti-Correcteur Suprême 50 ml</t>
  </si>
  <si>
    <t>FIL6</t>
  </si>
  <si>
    <t xml:space="preserve">Nutri-Filler </t>
  </si>
  <si>
    <t>Crème Nutri-Reconstituante 50 ml</t>
  </si>
  <si>
    <t>FIL22</t>
  </si>
  <si>
    <t xml:space="preserve">Pigment White </t>
  </si>
  <si>
    <t>Crème Unifiante Illuminatrice 50 ml</t>
  </si>
  <si>
    <t>FIL24</t>
  </si>
  <si>
    <t xml:space="preserve">Pigment- Perfect </t>
  </si>
  <si>
    <t>Sérum Unifiant Illuminateur 30 ml</t>
  </si>
  <si>
    <t>FIL23</t>
  </si>
  <si>
    <t>Sleep Lift Crem</t>
  </si>
  <si>
    <t>Crème Ultra-Liftante Nuit Pot 50 ml</t>
  </si>
  <si>
    <t>FIL2B</t>
  </si>
  <si>
    <t xml:space="preserve">Time-Filler Night </t>
  </si>
  <si>
    <t>Crème Nuit Multi-Correction Rides  50 ml</t>
  </si>
  <si>
    <t>GAR1</t>
  </si>
  <si>
    <t>GARANCIA</t>
  </si>
  <si>
    <t xml:space="preserve">Abracadabaume Perfect Illusion </t>
  </si>
  <si>
    <t>Actifs Correcteur Rides &amp; Pores Dilatés 12 g</t>
  </si>
  <si>
    <t>GAR26</t>
  </si>
  <si>
    <t xml:space="preserve">Mystérieuses Mille Et Une Nuits </t>
  </si>
  <si>
    <t>Crème Nuit Anti-Âge Pot 30 ml</t>
  </si>
  <si>
    <t>GAR27</t>
  </si>
  <si>
    <t>Mystérieux Mille Et Un Jours</t>
  </si>
  <si>
    <t>Crème Jour Anti-Âge Pot 30 ml</t>
  </si>
  <si>
    <t>ETD1</t>
  </si>
  <si>
    <t xml:space="preserve">Eau Cellulaire </t>
  </si>
  <si>
    <t>Brume D'Eau Cellullaire 200 ml</t>
  </si>
  <si>
    <t>ETD2</t>
  </si>
  <si>
    <t>Gel Hydratant Fraîcheur 40 ml</t>
  </si>
  <si>
    <t>ETD17</t>
  </si>
  <si>
    <t xml:space="preserve">Intensive </t>
  </si>
  <si>
    <t>Sérum Hyaluronic 30 ml</t>
  </si>
  <si>
    <t>ETD15</t>
  </si>
  <si>
    <t>Spiruline Crème Anti-Fatigue 50 ml</t>
  </si>
  <si>
    <t>ETD11</t>
  </si>
  <si>
    <t xml:space="preserve">Lift &amp; Repair </t>
  </si>
  <si>
    <t>Baume Absolu Repulp 50 ml</t>
  </si>
  <si>
    <t>ETD10</t>
  </si>
  <si>
    <t>Crème Absolue Lissante  50 ml</t>
  </si>
  <si>
    <t>ETD13</t>
  </si>
  <si>
    <t>Sérum Absolu Tenseur 30 ml</t>
  </si>
  <si>
    <t>ETD18</t>
  </si>
  <si>
    <t xml:space="preserve">Nutri System </t>
  </si>
  <si>
    <t>Crème Vitale à La Gelée Royale  50 ml</t>
  </si>
  <si>
    <t>ETD19</t>
  </si>
  <si>
    <t xml:space="preserve">Pure System </t>
  </si>
  <si>
    <t>Soin Absolue Pureté 50 ml</t>
  </si>
  <si>
    <t>KIE5</t>
  </si>
  <si>
    <t>Midnight Recovery Concentrate</t>
  </si>
  <si>
    <t>Concentré Régénérateur De Nuit 30 ml</t>
  </si>
  <si>
    <t>KIE6</t>
  </si>
  <si>
    <t>Concentré Régénérateur De Nuit 50 ml</t>
  </si>
  <si>
    <t>KIE4</t>
  </si>
  <si>
    <t>Super Multi-Corrective Cream</t>
  </si>
  <si>
    <t>Crème Super Multi-Correctrice global Anti-Âge 75 ml</t>
  </si>
  <si>
    <t>LSN8</t>
  </si>
  <si>
    <t>LA SAVONNERIE DE NYONS</t>
  </si>
  <si>
    <t xml:space="preserve">Lait D'Ânesse Bio </t>
  </si>
  <si>
    <t>Crème Visage 40 ml</t>
  </si>
  <si>
    <t>LIE4</t>
  </si>
  <si>
    <t>LIERAC</t>
  </si>
  <si>
    <t xml:space="preserve">Crème Supra Radiance </t>
  </si>
  <si>
    <t>Crème Rénovatrice Anti-Ox - Peaux Normales à Sèches 50 ml</t>
  </si>
  <si>
    <t>LIE5</t>
  </si>
  <si>
    <t xml:space="preserve">Gel Crème Supra Radiance </t>
  </si>
  <si>
    <t>Gel-Crème Rénovatrice Anti-Ox  Peaux Normales à Mixtes 50 ml</t>
  </si>
  <si>
    <t>METTLER</t>
  </si>
  <si>
    <t>MET5</t>
  </si>
  <si>
    <t>Sérum Douceur Extrême</t>
  </si>
  <si>
    <t>Soin Visage 100% Vegan - 0% Paraben - 30 ml</t>
  </si>
  <si>
    <t>NUX7</t>
  </si>
  <si>
    <t xml:space="preserve">Rêve De Miel </t>
  </si>
  <si>
    <t>Baume Lèvres Ultra-Nourrissant Édition Limitée 15 g</t>
  </si>
  <si>
    <t>PAY18</t>
  </si>
  <si>
    <t>PAYOT</t>
  </si>
  <si>
    <t xml:space="preserve">My Payot Bb Crème Light       </t>
  </si>
  <si>
    <t>PAY19</t>
  </si>
  <si>
    <t xml:space="preserve">My Payot Bb Crème Medium      </t>
  </si>
  <si>
    <t>PAY15</t>
  </si>
  <si>
    <t xml:space="preserve">My Payot Jour </t>
  </si>
  <si>
    <t>Soin Éclat Du Jour Aux Extraits De Superfruits - Pot 50ml</t>
  </si>
  <si>
    <t>PAY16</t>
  </si>
  <si>
    <t xml:space="preserve">My Payot Nuit  </t>
  </si>
  <si>
    <t>Soin Réparateur De Nuit Aux Extraits De Superfruits - Pot 50ml</t>
  </si>
  <si>
    <t>QIR25</t>
  </si>
  <si>
    <t xml:space="preserve">Le Wrap De Nuit Éclat </t>
  </si>
  <si>
    <t>Masque Perfecteur Détox 50 ml</t>
  </si>
  <si>
    <t>QIR54</t>
  </si>
  <si>
    <t xml:space="preserve">Le Wrap Temps Futur </t>
  </si>
  <si>
    <t>Baume Perfecteur Liftant 50 ml</t>
  </si>
  <si>
    <t>QIR28</t>
  </si>
  <si>
    <t xml:space="preserve">Wrap D'Or </t>
  </si>
  <si>
    <t>Masque Tissu En Microfibre 27 g</t>
  </si>
  <si>
    <t>QIR32</t>
  </si>
  <si>
    <t xml:space="preserve">Wrap Duo Purifiant Nez </t>
  </si>
  <si>
    <t>2 Patchs 1.2 g</t>
  </si>
  <si>
    <t>QIR31</t>
  </si>
  <si>
    <t xml:space="preserve">Wrap Hyal-Aqua </t>
  </si>
  <si>
    <t>Masque En Tissu Microfibre 30 g</t>
  </si>
  <si>
    <t>TAL1</t>
  </si>
  <si>
    <t>TALIKA</t>
  </si>
  <si>
    <t>Lipocil Expert</t>
  </si>
  <si>
    <t>EEE14</t>
  </si>
  <si>
    <t>ESSENTIAL E2 ELEMENTS</t>
  </si>
  <si>
    <t>LSN8D</t>
  </si>
  <si>
    <t>KIE3</t>
  </si>
  <si>
    <t>Ultra Facial Cream</t>
  </si>
  <si>
    <t>Crème Hydratante à La Texture Légère 125 ml</t>
  </si>
  <si>
    <t>KIE7</t>
  </si>
  <si>
    <t xml:space="preserve">Powerful Strength Line </t>
  </si>
  <si>
    <t>Sérum Réducteur De Rides 75 ml</t>
  </si>
  <si>
    <t xml:space="preserve">Complexe Ultra Jeunesse </t>
  </si>
  <si>
    <t>Sérum Visage 30 ml</t>
  </si>
  <si>
    <t>Gel Pousse Et Pigmentation Des Cils Issu Des Techniques Réparatrices 10 ml</t>
  </si>
  <si>
    <t>Soin Teinté Perfecteur Effet Hâle Naturel Aux Extraits De Superfruits  50ml</t>
  </si>
  <si>
    <t>Soin Teinté Perfecteur Effet Peau de Pêche aux Extraits de Superfruits 50ml</t>
  </si>
  <si>
    <t>FIL25</t>
  </si>
  <si>
    <t xml:space="preserve">Eyes-Absolute </t>
  </si>
  <si>
    <t>Crème Regard Jeunesse Ultime 15 ml</t>
  </si>
  <si>
    <t>FIL3</t>
  </si>
  <si>
    <t xml:space="preserve">Time-Filler Eyes </t>
  </si>
  <si>
    <t>Crème Absolue Correction Regard 15 ml</t>
  </si>
  <si>
    <t>ETD20</t>
  </si>
  <si>
    <t xml:space="preserve">Active Repair </t>
  </si>
  <si>
    <t>Soin Contour Des Yeux 15 ml</t>
  </si>
  <si>
    <t>ETD12</t>
  </si>
  <si>
    <t>Soin Lissant Contour Des Yeux 15 ml</t>
  </si>
  <si>
    <t>PAY16A</t>
  </si>
  <si>
    <t xml:space="preserve">My Payot Regard </t>
  </si>
  <si>
    <t>Soin Éclat Contour Des Yeux  Roll-On 15 ml</t>
  </si>
  <si>
    <t>DUP25</t>
  </si>
  <si>
    <t>DUP26</t>
  </si>
  <si>
    <t>DUP29</t>
  </si>
  <si>
    <t>DUP27</t>
  </si>
  <si>
    <t>DUP28</t>
  </si>
  <si>
    <t>DUP30</t>
  </si>
  <si>
    <t>DUP24</t>
  </si>
  <si>
    <t>Briquet MiniJet</t>
  </si>
  <si>
    <t xml:space="preserve">Orné de Cristau Rouge Swarovski </t>
  </si>
  <si>
    <t>The Wand</t>
  </si>
  <si>
    <t>Allume Bougies - Rouge / Or</t>
  </si>
  <si>
    <t>Allume Bougies - Bleu / Chrome</t>
  </si>
  <si>
    <t>Allume Bougies - Finition Or brossé</t>
  </si>
  <si>
    <t>Allume Bougies - Finition Chrome brossé</t>
  </si>
  <si>
    <t>Allume Bougies -Blanc / Or</t>
  </si>
  <si>
    <t>Allume Bougies -Noir / Chrome</t>
  </si>
  <si>
    <t>AUB3</t>
  </si>
  <si>
    <t xml:space="preserve">Aubade Le Parfum </t>
  </si>
  <si>
    <t>Lait Soyeux Corps 150 ml</t>
  </si>
  <si>
    <t>CAL10</t>
  </si>
  <si>
    <t xml:space="preserve">CK One </t>
  </si>
  <si>
    <t>Déodorant Stick 75 ml</t>
  </si>
  <si>
    <t>CLA59</t>
  </si>
  <si>
    <t xml:space="preserve">Baume Corps Super Hydratant </t>
  </si>
  <si>
    <t>Au Beurre De Karité  200 ml</t>
  </si>
  <si>
    <t>CLA59Z</t>
  </si>
  <si>
    <t>Au Beurre De Karité 400 ml</t>
  </si>
  <si>
    <t>CLA147</t>
  </si>
  <si>
    <t xml:space="preserve">Baume Hydratant Tonic </t>
  </si>
  <si>
    <t>Tonifie, Lisse &amp; Raffermit Aux Huiles Essentielles 200 ml</t>
  </si>
  <si>
    <t>CLA61</t>
  </si>
  <si>
    <t xml:space="preserve">Body Fit </t>
  </si>
  <si>
    <t>Expert Minceur Anti-Capitons 200 ml</t>
  </si>
  <si>
    <t>CLA62</t>
  </si>
  <si>
    <t xml:space="preserve">Crème Jeunesse Des Mains </t>
  </si>
  <si>
    <t>Faites Parler Vos Mains ... 100 ml</t>
  </si>
  <si>
    <t>CLA58</t>
  </si>
  <si>
    <t>Déodorant Roll-On</t>
  </si>
  <si>
    <t xml:space="preserve"> Sans Alcool 50 ml</t>
  </si>
  <si>
    <t>CLA3A</t>
  </si>
  <si>
    <t xml:space="preserve">Doux Déodorant Eau Dynamisante </t>
  </si>
  <si>
    <t>Le Déodorant Qui Protège, Parfume, Rafraîchit  vapo 100 ml</t>
  </si>
  <si>
    <t>CLA6A</t>
  </si>
  <si>
    <t xml:space="preserve">Doux Déodorant Eau Ressourcante </t>
  </si>
  <si>
    <t>CLA7</t>
  </si>
  <si>
    <t xml:space="preserve">Eau Des Jardins </t>
  </si>
  <si>
    <t>Flacon vapo 100 ml</t>
  </si>
  <si>
    <t>CLA1</t>
  </si>
  <si>
    <t xml:space="preserve">Eau Dynamisante </t>
  </si>
  <si>
    <t>Eau De Soin Vitalité Fraîcheur Fermeté 100 ml</t>
  </si>
  <si>
    <t>CLA6</t>
  </si>
  <si>
    <t xml:space="preserve">Eau Ressourçante </t>
  </si>
  <si>
    <t>CLA65A</t>
  </si>
  <si>
    <t xml:space="preserve">gommage Exfoliant Peau Neuve </t>
  </si>
  <si>
    <t>Le gommage Corps Pour Une Peau Douce Et Lisse 200 ml</t>
  </si>
  <si>
    <t>CLA72A</t>
  </si>
  <si>
    <t xml:space="preserve">Huile En Brume Solaire SPF30 </t>
  </si>
  <si>
    <t>Corps Non grasse Toucher Sec 150 ml</t>
  </si>
  <si>
    <t>CLA60</t>
  </si>
  <si>
    <t xml:space="preserve">Huile Tonic Super Tonifiante </t>
  </si>
  <si>
    <t>100 ml</t>
  </si>
  <si>
    <t>CLA148</t>
  </si>
  <si>
    <t xml:space="preserve">Lait Corps Hydratant Velours </t>
  </si>
  <si>
    <t>à L'Aloe Vera 400 ml</t>
  </si>
  <si>
    <t>FIL28</t>
  </si>
  <si>
    <t xml:space="preserve">Nutri-Modeling </t>
  </si>
  <si>
    <t>Baume Nutri-Affinant Quotidien  200 ml</t>
  </si>
  <si>
    <t>ETD21</t>
  </si>
  <si>
    <t xml:space="preserve">Huile Cellulaire </t>
  </si>
  <si>
    <t>Soin Corps Relipidant Sublimateur 125 ml</t>
  </si>
  <si>
    <t>GAU8</t>
  </si>
  <si>
    <t xml:space="preserve">Classique </t>
  </si>
  <si>
    <t>Déodorant Spray 150 ml</t>
  </si>
  <si>
    <t>LOC1</t>
  </si>
  <si>
    <t xml:space="preserve">Baume Corps Plaisir </t>
  </si>
  <si>
    <t>A L'Amande De Provence 100 ml</t>
  </si>
  <si>
    <t>LSN14</t>
  </si>
  <si>
    <t>Aloe Vera Bio</t>
  </si>
  <si>
    <t>Crème Mains 75 ml</t>
  </si>
  <si>
    <t>LSN17</t>
  </si>
  <si>
    <t>Lait Corps 200 ml</t>
  </si>
  <si>
    <t>LSN27</t>
  </si>
  <si>
    <t>Huile D'Argan Bio</t>
  </si>
  <si>
    <t>LSN7A</t>
  </si>
  <si>
    <t>Lait D'Ânesse Bio</t>
  </si>
  <si>
    <t>Crème Pieds 75 ml</t>
  </si>
  <si>
    <t>LSN8B</t>
  </si>
  <si>
    <t>LIE21</t>
  </si>
  <si>
    <t xml:space="preserve">Phytolastil Gel </t>
  </si>
  <si>
    <t>Gel Prévention Vergetures Corps 200 ml</t>
  </si>
  <si>
    <t>NUX14</t>
  </si>
  <si>
    <t xml:space="preserve">Huile Corps Bio </t>
  </si>
  <si>
    <t>Nourrissante, Régénérante  100 ml</t>
  </si>
  <si>
    <t>PHR3</t>
  </si>
  <si>
    <t>PROHAIR PROFESSIONAL</t>
  </si>
  <si>
    <t xml:space="preserve">Argan + </t>
  </si>
  <si>
    <t>Masque Capillaire à  L'Huile D'Argan 1 Litre</t>
  </si>
  <si>
    <t>ROG19</t>
  </si>
  <si>
    <t>ROGÉ CAVAILLÈS</t>
  </si>
  <si>
    <t xml:space="preserve">Nutrissance </t>
  </si>
  <si>
    <t>Baume Corps Réparateur 400 ml</t>
  </si>
  <si>
    <t>ROG20</t>
  </si>
  <si>
    <t>Lait Corps Nourrissant 400 ml</t>
  </si>
  <si>
    <t>BOD2</t>
  </si>
  <si>
    <t>THE BODY SHOP</t>
  </si>
  <si>
    <t xml:space="preserve">Beurre Corps gingembre </t>
  </si>
  <si>
    <t>Peaux Sèches 200 ml</t>
  </si>
  <si>
    <t>BOD1</t>
  </si>
  <si>
    <t xml:space="preserve">Beurre Corps Moringa </t>
  </si>
  <si>
    <t>VHY2</t>
  </si>
  <si>
    <t>VICHY</t>
  </si>
  <si>
    <t xml:space="preserve">Déodorant Billes Stress Resist </t>
  </si>
  <si>
    <t>Transpiration Excessive 50 ml</t>
  </si>
  <si>
    <t>EGY1</t>
  </si>
  <si>
    <t>EGYPTIAN MAGIC</t>
  </si>
  <si>
    <t>Egyptian Magic</t>
  </si>
  <si>
    <t>Crème Multi-Usages Pour La Peau 75 ml</t>
  </si>
  <si>
    <t>VIC22</t>
  </si>
  <si>
    <t>VICTORIA'S SECRET</t>
  </si>
  <si>
    <t xml:space="preserve">Midnight Bloom </t>
  </si>
  <si>
    <t>Brume Parfumée 250 ml</t>
  </si>
  <si>
    <t>VIC19</t>
  </si>
  <si>
    <t xml:space="preserve">Pure Seduction </t>
  </si>
  <si>
    <t>VIC16</t>
  </si>
  <si>
    <t xml:space="preserve">Romantic </t>
  </si>
  <si>
    <t>VIC17</t>
  </si>
  <si>
    <t xml:space="preserve">Rush </t>
  </si>
  <si>
    <t>VIC20</t>
  </si>
  <si>
    <t xml:space="preserve">Temptation </t>
  </si>
  <si>
    <t>VIC21</t>
  </si>
  <si>
    <t xml:space="preserve">Velvet Petals </t>
  </si>
  <si>
    <t>Déodorant, régule la transpiration, parfume, rafraîchit vapo 100 ml</t>
  </si>
  <si>
    <t>Cheveux</t>
  </si>
  <si>
    <t>PHR4</t>
  </si>
  <si>
    <t>Shampooing à L'Huile D'Argan 1 Litre</t>
  </si>
  <si>
    <t>PHR7</t>
  </si>
  <si>
    <t xml:space="preserve">Coffret Argan+ </t>
  </si>
  <si>
    <t>Shampooing 1 Litre + Masque 1 Litre à L'Huile D'Argan</t>
  </si>
  <si>
    <t>PHR6</t>
  </si>
  <si>
    <t>Coffret Keratin G</t>
  </si>
  <si>
    <t>Shampooing 300 ml + Masque 300 ml à La Kératine</t>
  </si>
  <si>
    <t>LSN8C</t>
  </si>
  <si>
    <t xml:space="preserve">Lait D'Anesse Bio </t>
  </si>
  <si>
    <t>Shampoing  Soin Douceur 250 ml</t>
  </si>
  <si>
    <t>PLR21</t>
  </si>
  <si>
    <t>LAA1</t>
  </si>
  <si>
    <t>Lait Velours Corps SPF30 175 ml</t>
  </si>
  <si>
    <t>CLA66</t>
  </si>
  <si>
    <t xml:space="preserve">Addition Concentré Éclat Auto-Bronzant </t>
  </si>
  <si>
    <t>Hâle Sur Mesure Visage 15 ml</t>
  </si>
  <si>
    <t>CLA80</t>
  </si>
  <si>
    <t xml:space="preserve">Baume Apaisant Après Soleil </t>
  </si>
  <si>
    <t>Enrichi En Antioxydants Hydratation 48 H  150 ml</t>
  </si>
  <si>
    <t>CLA77</t>
  </si>
  <si>
    <t xml:space="preserve">Crème Solaire SPF 50+ </t>
  </si>
  <si>
    <t>Hydratation Confort 150 ml</t>
  </si>
  <si>
    <t>CLA74</t>
  </si>
  <si>
    <t xml:space="preserve">Crème Solaire Toucher Sec Visage SPF 30 </t>
  </si>
  <si>
    <t>Enrichie En Antioxydants 50 ml</t>
  </si>
  <si>
    <t>CLA75</t>
  </si>
  <si>
    <t xml:space="preserve">Crème Solaire Toucher Sec Visage SPF 50 + </t>
  </si>
  <si>
    <t>CLA79A</t>
  </si>
  <si>
    <t xml:space="preserve">Eau-En-Brume Solaire SPF50+ </t>
  </si>
  <si>
    <t>Légère, Toucher Sec 150 ml</t>
  </si>
  <si>
    <t>CLA77A</t>
  </si>
  <si>
    <t xml:space="preserve">Gel En Huile Solaire SPF50 </t>
  </si>
  <si>
    <t>Invisible. Peau Mouillée Ou Sèche  150 ml</t>
  </si>
  <si>
    <t>CLA71</t>
  </si>
  <si>
    <t xml:space="preserve">Gelée Auto-Bronzante Express </t>
  </si>
  <si>
    <t>Un Hâle Naturel Et Rapide Sans Soleil  125 ml</t>
  </si>
  <si>
    <t>CLA81</t>
  </si>
  <si>
    <t xml:space="preserve">Gelée Rafraîchissante Après Soleil </t>
  </si>
  <si>
    <t>CLA73</t>
  </si>
  <si>
    <t>POLAAR</t>
  </si>
  <si>
    <t>Fluide Solaire SPF50+</t>
  </si>
  <si>
    <t>Très haute protection sans parfum 50 ml</t>
  </si>
  <si>
    <t>TFB27</t>
  </si>
  <si>
    <t xml:space="preserve">Coffret Pour Homme </t>
  </si>
  <si>
    <t>Huile D'Argan 30 ml + Savon Barbe 100 g + Savon Liquide Menthe Poivrée 500 ml + Shampoing Doux 240 ml</t>
  </si>
  <si>
    <t>CLA87</t>
  </si>
  <si>
    <t xml:space="preserve">Clarins Men </t>
  </si>
  <si>
    <t>Déodorant Roll-On Anti-Transpirant 50 ml</t>
  </si>
  <si>
    <t>CLA88A</t>
  </si>
  <si>
    <t xml:space="preserve">Clarinsmen Les Essentiels Hydratation </t>
  </si>
  <si>
    <t>Gel Super Hydratant 50 ml + Nettoyant Visage 30ml + Shampooing Douche 30 ml</t>
  </si>
  <si>
    <t>CLA85A</t>
  </si>
  <si>
    <t xml:space="preserve">Coffret Men Gel Revitalisant </t>
  </si>
  <si>
    <t>Anti-Rides Fermeté 50ml  + Shampoing Douche 30ml  + Huile De Rasage 3 ml  + 1 Trousse</t>
  </si>
  <si>
    <t>CLA88</t>
  </si>
  <si>
    <t xml:space="preserve">Men Baume Super-Hydratant  </t>
  </si>
  <si>
    <t>Non gras 50 ml</t>
  </si>
  <si>
    <t>LSN42</t>
  </si>
  <si>
    <t>LSN41</t>
  </si>
  <si>
    <t>LSN43</t>
  </si>
  <si>
    <t>LSN44</t>
  </si>
  <si>
    <t>QIR60</t>
  </si>
  <si>
    <t>Coffret Hydratation Intense Men</t>
  </si>
  <si>
    <t>Baume Hydratant 50 ml + Nettoyant Purifiant Quotidien 30 ml</t>
  </si>
  <si>
    <t>Coffret Kit Barbe</t>
  </si>
  <si>
    <t xml:space="preserve"> Blaireau + Crème Nourrissante Après-Rasage 75 ml + Un Savon De Rasage 100 g</t>
  </si>
  <si>
    <t xml:space="preserve">Lait En Spray Solaire Corps SPF50+ </t>
  </si>
  <si>
    <t>SOLAIRE</t>
  </si>
  <si>
    <t>Blaireau Barbe</t>
  </si>
  <si>
    <t xml:space="preserve">Crème Apaisante </t>
  </si>
  <si>
    <t>Après-Rasage Tube 75 ml</t>
  </si>
  <si>
    <t xml:space="preserve">Savon Barbe Menthole </t>
  </si>
  <si>
    <t>Savon à Raser 100 g</t>
  </si>
  <si>
    <t>CLA5</t>
  </si>
  <si>
    <t>Mousse Douche 150 ml</t>
  </si>
  <si>
    <t>LSN24</t>
  </si>
  <si>
    <t xml:space="preserve">Chien Westie    </t>
  </si>
  <si>
    <t>Senteur Rose Dans Sa Boîte Métal 200 g</t>
  </si>
  <si>
    <t>LSN26</t>
  </si>
  <si>
    <t>Côte D'Azur</t>
  </si>
  <si>
    <t>Boîte Métal Contenant 4 Savons De 100 g</t>
  </si>
  <si>
    <t>LSN30</t>
  </si>
  <si>
    <t>Le Bain</t>
  </si>
  <si>
    <t>LSN1</t>
  </si>
  <si>
    <t xml:space="preserve">Le Savon Du Bricoleur </t>
  </si>
  <si>
    <t>Dans Sa Boîte Métal 100 g</t>
  </si>
  <si>
    <t>LSN3</t>
  </si>
  <si>
    <t xml:space="preserve">Le Savon Du Cuisinier </t>
  </si>
  <si>
    <t>LSN5</t>
  </si>
  <si>
    <t>Le Savon Du Jardinier</t>
  </si>
  <si>
    <t>LSN32</t>
  </si>
  <si>
    <t xml:space="preserve">Pique Nique </t>
  </si>
  <si>
    <t>LSN10</t>
  </si>
  <si>
    <t>Savon à L'Argile Rouge</t>
  </si>
  <si>
    <t>LSN9</t>
  </si>
  <si>
    <t>Savon à L'Huile D'Argan Bio</t>
  </si>
  <si>
    <t>LSN11</t>
  </si>
  <si>
    <t xml:space="preserve">Savon à La Pierre Ponce </t>
  </si>
  <si>
    <t>LSN6</t>
  </si>
  <si>
    <t xml:space="preserve">Savon Au Lait D'Ânesse Bio </t>
  </si>
  <si>
    <t>LSN12</t>
  </si>
  <si>
    <t xml:space="preserve">Savon Aux Algues </t>
  </si>
  <si>
    <t>LSN2</t>
  </si>
  <si>
    <t>Savon Détachant Au Fiel De Bœuf</t>
  </si>
  <si>
    <t>QIR36</t>
  </si>
  <si>
    <t xml:space="preserve">Body Mousse Agrumes </t>
  </si>
  <si>
    <t>Mousse Nettoyante Douche Corps 150 ml</t>
  </si>
  <si>
    <t>QIR36Z</t>
  </si>
  <si>
    <t>Mousse Nettoyante Douche Corps 50 ml</t>
  </si>
  <si>
    <t>QIR37Z</t>
  </si>
  <si>
    <t xml:space="preserve">Body Mousse Fruits De La Passion </t>
  </si>
  <si>
    <t>ROG14</t>
  </si>
  <si>
    <t xml:space="preserve">Crème De Douche </t>
  </si>
  <si>
    <t>Beurre De Karité &amp; Magnolia 750 ml</t>
  </si>
  <si>
    <t>ROG13</t>
  </si>
  <si>
    <t xml:space="preserve">Crème De Douche Relaxante </t>
  </si>
  <si>
    <t>Amande Et Rose Peaux Sèches 750 ml</t>
  </si>
  <si>
    <t>ROG15</t>
  </si>
  <si>
    <t xml:space="preserve">Dermazero Crème Lavante Extra Douce </t>
  </si>
  <si>
    <t>Ultra Haute Tolérance 500 ml</t>
  </si>
  <si>
    <t>ROG17</t>
  </si>
  <si>
    <t xml:space="preserve">Dermo - U.H.T </t>
  </si>
  <si>
    <t>Crème Lavante Surgras 500 ml</t>
  </si>
  <si>
    <t>ROG18</t>
  </si>
  <si>
    <t xml:space="preserve">Douche-Lait </t>
  </si>
  <si>
    <t>Hydratant Peaux Sèches 400 ml</t>
  </si>
  <si>
    <t>ROG7</t>
  </si>
  <si>
    <t>Gel Bain Et Douche Surgras Actif</t>
  </si>
  <si>
    <t>Lait De Pêche 1 Litre</t>
  </si>
  <si>
    <t>ROG8</t>
  </si>
  <si>
    <t>Lait Et Miel 1 Litre</t>
  </si>
  <si>
    <t>ROG5</t>
  </si>
  <si>
    <t xml:space="preserve">Gel Bain Et Douche Surgras Actif </t>
  </si>
  <si>
    <t>Amande Verte 1 Litre</t>
  </si>
  <si>
    <t>ROG6</t>
  </si>
  <si>
    <t>Fleur De Coton 1 Litre</t>
  </si>
  <si>
    <t>ROG9</t>
  </si>
  <si>
    <t>Nectar D'Aloe 1 Litre</t>
  </si>
  <si>
    <t>ROG10</t>
  </si>
  <si>
    <t>Protège Et Nourrit Activement 1 Litre</t>
  </si>
  <si>
    <t>ROG11</t>
  </si>
  <si>
    <t>Lait Bain Et Douche Surgras Actif</t>
  </si>
  <si>
    <t>Hydratant - Peaux Sèches 1 Litre</t>
  </si>
  <si>
    <t>ROG12</t>
  </si>
  <si>
    <t>Lait De Figue 1 Litre</t>
  </si>
  <si>
    <t>LSN6A</t>
  </si>
  <si>
    <t>Crème De Savon 300 ml</t>
  </si>
  <si>
    <t>LOC3</t>
  </si>
  <si>
    <t xml:space="preserve">Savon Liquide Mains &amp; Corps </t>
  </si>
  <si>
    <t>Karité Verveine 500 ml</t>
  </si>
  <si>
    <t>LSN8A</t>
  </si>
  <si>
    <t>Gel Douche 250 ml</t>
  </si>
  <si>
    <t>PUR36</t>
  </si>
  <si>
    <t>PURESSENTIEL</t>
  </si>
  <si>
    <t xml:space="preserve">Coupe Faim </t>
  </si>
  <si>
    <t>Aux 5 Huiles Essentielles 100% Naturelles - Stick Inhaleur -1 ml</t>
  </si>
  <si>
    <t>Aromathérapie</t>
  </si>
  <si>
    <t>EEE15</t>
  </si>
  <si>
    <t>Complexe 100% Bio Assainissant Aux 47 Huiles Essentielles</t>
  </si>
  <si>
    <t xml:space="preserve"> Efface Pollution Et Odeurs Intrusives - Flacon Spray 100 ml</t>
  </si>
  <si>
    <t>EEE16</t>
  </si>
  <si>
    <t xml:space="preserve">Complexe 100% Bio Respiratoire Aux 28 Huiles Essentielles </t>
  </si>
  <si>
    <t>Renforce Les Défenses Naturelles - Flacon Spray 100 ml</t>
  </si>
  <si>
    <t>EEE12</t>
  </si>
  <si>
    <t xml:space="preserve">Complexe Articulaire - 18 He </t>
  </si>
  <si>
    <t>Gel Fluide Naturel 75 ml</t>
  </si>
  <si>
    <t>EEE1</t>
  </si>
  <si>
    <t xml:space="preserve">Diffuseur Iris </t>
  </si>
  <si>
    <t>Diffuseur D’Huiles Essentielles Blanc</t>
  </si>
  <si>
    <t>EEE4</t>
  </si>
  <si>
    <t xml:space="preserve">Iris Capsules </t>
  </si>
  <si>
    <t>Air Box Trio</t>
  </si>
  <si>
    <t>EEE10</t>
  </si>
  <si>
    <t>Breathe Box Trio</t>
  </si>
  <si>
    <t>EEE2</t>
  </si>
  <si>
    <t>Detox Box Trio</t>
  </si>
  <si>
    <t>EEE9</t>
  </si>
  <si>
    <t>Energy Box Trio</t>
  </si>
  <si>
    <t>EEE5</t>
  </si>
  <si>
    <t>Zen Box Trio</t>
  </si>
  <si>
    <t>NUS36</t>
  </si>
  <si>
    <t>LABORATOIRE NUSTYL</t>
  </si>
  <si>
    <t xml:space="preserve">Antioxydant </t>
  </si>
  <si>
    <t>Protection Contre Le Stress Oxydatif - 60 gélules</t>
  </si>
  <si>
    <t>NUS34</t>
  </si>
  <si>
    <t xml:space="preserve">Bisglycinate De Magnésium </t>
  </si>
  <si>
    <t>Système Nerveux - 60 gélules</t>
  </si>
  <si>
    <t>NUS31</t>
  </si>
  <si>
    <t xml:space="preserve">Coenzyme Q10 </t>
  </si>
  <si>
    <t>Apport En Ubiquinone - 60 gélules</t>
  </si>
  <si>
    <t>NUS29</t>
  </si>
  <si>
    <t>Curcuma Resvératrol +</t>
  </si>
  <si>
    <t>Stress Oxydatif Et Fonction Cardiaque - 60 gélules</t>
  </si>
  <si>
    <t>NUS25</t>
  </si>
  <si>
    <t>Détox +</t>
  </si>
  <si>
    <t>Drainage Et Détoxification Flacon 125 ml</t>
  </si>
  <si>
    <t>NUS26</t>
  </si>
  <si>
    <t xml:space="preserve">Epp </t>
  </si>
  <si>
    <t>Extrait De Pépins De Pamplemousse Flacon 125 ml</t>
  </si>
  <si>
    <t>NUS21</t>
  </si>
  <si>
    <t xml:space="preserve">Kudzu </t>
  </si>
  <si>
    <t>Envie D’Arrêter De Fumer ? Kudzucontrôlez-Vous ! 90 gélules</t>
  </si>
  <si>
    <t>NUS28</t>
  </si>
  <si>
    <t>Multivit</t>
  </si>
  <si>
    <t>11 Vitamines Et 9 Minéraux - 60 gélules</t>
  </si>
  <si>
    <t>NUS30</t>
  </si>
  <si>
    <t xml:space="preserve">Neutrasyl </t>
  </si>
  <si>
    <t>Lithothamne - 60 gélules</t>
  </si>
  <si>
    <t>NUS23</t>
  </si>
  <si>
    <t xml:space="preserve">Nustylove Maca </t>
  </si>
  <si>
    <t>Le Tonus Et L’Épanouissement Du Désir Retrouvés, 90 gélules</t>
  </si>
  <si>
    <t>NUS19</t>
  </si>
  <si>
    <t xml:space="preserve">Prostatyl Confort </t>
  </si>
  <si>
    <t>L’Efficacité Au Service De Votre Sérénité, 90 gélules.</t>
  </si>
  <si>
    <t>NUS35</t>
  </si>
  <si>
    <t>Sélénométhionine</t>
  </si>
  <si>
    <t>Défenses De L'Organisme Et Antioxydant  - 60 gélules</t>
  </si>
  <si>
    <t>NUS27</t>
  </si>
  <si>
    <t xml:space="preserve">Silicium </t>
  </si>
  <si>
    <t>Os - Articulations  Flacon 125 ml</t>
  </si>
  <si>
    <t>NUS10</t>
  </si>
  <si>
    <t>Spirulvital</t>
  </si>
  <si>
    <t>Retrouvez Votre Vitalité En Purifiant Votre Organisme. 120 gélules</t>
  </si>
  <si>
    <t>NUS32</t>
  </si>
  <si>
    <t>Vitamine C Liposomale</t>
  </si>
  <si>
    <t>Apport En Vitamine C - 60 gélules</t>
  </si>
  <si>
    <t>NUS33</t>
  </si>
  <si>
    <t xml:space="preserve">Vitamine D3 </t>
  </si>
  <si>
    <t>Os -  Muscles - Immunité - 60 gélules</t>
  </si>
  <si>
    <t>NUS37</t>
  </si>
  <si>
    <t>Zinc</t>
  </si>
  <si>
    <t>Défenses Immunitaires Et Métabolisme glucidique - 60 gélules</t>
  </si>
  <si>
    <t>Saint-Emilion grand Cru Millésime 2016</t>
  </si>
  <si>
    <t>Crémant D'Alsace Brut</t>
  </si>
  <si>
    <t>Cuvée Particulière g.Lorentz</t>
  </si>
  <si>
    <t xml:space="preserve">Champagnes </t>
  </si>
  <si>
    <t>Vins</t>
  </si>
  <si>
    <t>PLM1</t>
  </si>
  <si>
    <t>CHAMPAGNE PALMER &amp; CO</t>
  </si>
  <si>
    <t>PLM2</t>
  </si>
  <si>
    <t>PLM3</t>
  </si>
  <si>
    <t xml:space="preserve">Champagne Brut Réserve </t>
  </si>
  <si>
    <t>Champagne Rosé Solera</t>
  </si>
  <si>
    <t>Caisse de 6 Bouteilles 75 cl</t>
  </si>
  <si>
    <t>Bouteille 75 cl en Étui.</t>
  </si>
  <si>
    <t>Bouteille  75 cl Een Étui.</t>
  </si>
  <si>
    <t>Bouteille 75 cl en Étui</t>
  </si>
  <si>
    <t>Côte De Provence Caisse de 6 Bouteilles 75 cl</t>
  </si>
  <si>
    <t>Rouge Caisse de 6 Bouteilles 75 cl</t>
  </si>
  <si>
    <t>Rouge Biologique Caisse de 6 Bouteilles 75 cl</t>
  </si>
  <si>
    <t>Côte De Provence grand Cru Biologique  Caisse de 6 Bouteilles  75 cl</t>
  </si>
  <si>
    <t>Blanc De Bourgogne Caisse de 6 Bouteilles 75 cl</t>
  </si>
  <si>
    <t>Chinon Rouge Caisse de 6 Bouteilles 75 cl</t>
  </si>
  <si>
    <t>Blanc Caisse de 6 Bouteilles 75 cl</t>
  </si>
  <si>
    <t>AQU1</t>
  </si>
  <si>
    <t>AQUOLINA</t>
  </si>
  <si>
    <t xml:space="preserve">Pink Sugar </t>
  </si>
  <si>
    <t>EDT vapo 100 ml</t>
  </si>
  <si>
    <t>ARM18</t>
  </si>
  <si>
    <t xml:space="preserve">My Way    </t>
  </si>
  <si>
    <t>EDP vapo 90 ml</t>
  </si>
  <si>
    <t>BOU8</t>
  </si>
  <si>
    <t xml:space="preserve">Boucheron Femme </t>
  </si>
  <si>
    <t>BOU4</t>
  </si>
  <si>
    <t>Jaïpur Bracelet</t>
  </si>
  <si>
    <t>EDP vapo 100 ml</t>
  </si>
  <si>
    <t>BOU16</t>
  </si>
  <si>
    <t>Place Vendôme</t>
  </si>
  <si>
    <t>BOU19</t>
  </si>
  <si>
    <t xml:space="preserve">Quatre Absolu De Nuit </t>
  </si>
  <si>
    <t>BUR10</t>
  </si>
  <si>
    <t>BURBERRY</t>
  </si>
  <si>
    <t xml:space="preserve">Brit For Her </t>
  </si>
  <si>
    <t>BUR34</t>
  </si>
  <si>
    <t xml:space="preserve">Burberry Body </t>
  </si>
  <si>
    <t>EDP vapo 35 ml</t>
  </si>
  <si>
    <t>BUR33</t>
  </si>
  <si>
    <t xml:space="preserve">Burberry For Woman </t>
  </si>
  <si>
    <t>BUR17</t>
  </si>
  <si>
    <t xml:space="preserve">Burberry Her </t>
  </si>
  <si>
    <t>BUR13</t>
  </si>
  <si>
    <t xml:space="preserve">London Femme </t>
  </si>
  <si>
    <t>EDP vapo 30 ml</t>
  </si>
  <si>
    <t>BUR2</t>
  </si>
  <si>
    <t xml:space="preserve">My Burberry </t>
  </si>
  <si>
    <t>EDP vapo 50 ml</t>
  </si>
  <si>
    <t>BUR4</t>
  </si>
  <si>
    <t>My Burberry Blush</t>
  </si>
  <si>
    <t>CAC14</t>
  </si>
  <si>
    <t>CAC10</t>
  </si>
  <si>
    <t xml:space="preserve">Anaïs Anaïs </t>
  </si>
  <si>
    <t>CAC20</t>
  </si>
  <si>
    <t>CAC3</t>
  </si>
  <si>
    <t>EDP vapo 75 ml</t>
  </si>
  <si>
    <t>CAL2</t>
  </si>
  <si>
    <t>CALVIN KLEIN</t>
  </si>
  <si>
    <t>Eternity</t>
  </si>
  <si>
    <t>CAL3</t>
  </si>
  <si>
    <t>Euphoria</t>
  </si>
  <si>
    <t>CAL4</t>
  </si>
  <si>
    <t xml:space="preserve">Obsession </t>
  </si>
  <si>
    <t>CAL8</t>
  </si>
  <si>
    <t>EDT Flacon/vapo 100 ml</t>
  </si>
  <si>
    <t>CAL17</t>
  </si>
  <si>
    <t>EDT  Flacon/vapo  100 ml</t>
  </si>
  <si>
    <t>CAL9Z</t>
  </si>
  <si>
    <t xml:space="preserve">CK One Summer 2021 </t>
  </si>
  <si>
    <t>CAL1</t>
  </si>
  <si>
    <t xml:space="preserve">CK ShoCK For Her </t>
  </si>
  <si>
    <t>CAL21</t>
  </si>
  <si>
    <t xml:space="preserve">CK2 </t>
  </si>
  <si>
    <t>CAR6</t>
  </si>
  <si>
    <t>CARTIER</t>
  </si>
  <si>
    <t xml:space="preserve">Carat </t>
  </si>
  <si>
    <t>CER1</t>
  </si>
  <si>
    <t>1881 Femme</t>
  </si>
  <si>
    <t>CER1Z</t>
  </si>
  <si>
    <t xml:space="preserve">1881 Femme </t>
  </si>
  <si>
    <t>CHA2</t>
  </si>
  <si>
    <t>CHANTAL THOMASS</t>
  </si>
  <si>
    <t xml:space="preserve">Chantal Thomass </t>
  </si>
  <si>
    <t>CHA1</t>
  </si>
  <si>
    <t xml:space="preserve">Osez-Moi </t>
  </si>
  <si>
    <t>CLO3</t>
  </si>
  <si>
    <t xml:space="preserve">Chloé </t>
  </si>
  <si>
    <t>CPR1</t>
  </si>
  <si>
    <t>CHOPARD</t>
  </si>
  <si>
    <t xml:space="preserve">Wish </t>
  </si>
  <si>
    <t>CLI2</t>
  </si>
  <si>
    <t xml:space="preserve">Aromatics Elixir  </t>
  </si>
  <si>
    <t>Parfum vapo 100 ml</t>
  </si>
  <si>
    <t>CLI1</t>
  </si>
  <si>
    <t>Parfum vapo 45 ml</t>
  </si>
  <si>
    <t>COU5</t>
  </si>
  <si>
    <t xml:space="preserve">Eau Hyper Fraîche </t>
  </si>
  <si>
    <t>COU6</t>
  </si>
  <si>
    <t>EDT vapo 90 ml</t>
  </si>
  <si>
    <t>COU9</t>
  </si>
  <si>
    <t xml:space="preserve">Empreinte </t>
  </si>
  <si>
    <t>COU1</t>
  </si>
  <si>
    <t xml:space="preserve">La Fille De L'Air Iris </t>
  </si>
  <si>
    <t>COU10</t>
  </si>
  <si>
    <t xml:space="preserve">Mini Jupe </t>
  </si>
  <si>
    <t>DAV1</t>
  </si>
  <si>
    <t>DAVIDOFF</t>
  </si>
  <si>
    <t>Cool Water Femme</t>
  </si>
  <si>
    <t xml:space="preserve">EDT vapo 100 ml </t>
  </si>
  <si>
    <t>DIE3</t>
  </si>
  <si>
    <t>DOL12</t>
  </si>
  <si>
    <t>Light Blue</t>
  </si>
  <si>
    <t>DOL1</t>
  </si>
  <si>
    <t>DQR1</t>
  </si>
  <si>
    <t>DSQUARED2</t>
  </si>
  <si>
    <t xml:space="preserve">Wood For Her </t>
  </si>
  <si>
    <t>SAB1</t>
  </si>
  <si>
    <t>ELIE SAAB</t>
  </si>
  <si>
    <t xml:space="preserve">Le Parfum  </t>
  </si>
  <si>
    <t>ESC7</t>
  </si>
  <si>
    <t>ESCADA</t>
  </si>
  <si>
    <t xml:space="preserve">Miami Blossom </t>
  </si>
  <si>
    <t>EST2</t>
  </si>
  <si>
    <t xml:space="preserve">Knowing  </t>
  </si>
  <si>
    <t>EST1</t>
  </si>
  <si>
    <t xml:space="preserve">Pleasures </t>
  </si>
  <si>
    <t>GIV31</t>
  </si>
  <si>
    <t>GIVENCHY</t>
  </si>
  <si>
    <t xml:space="preserve">Amarige  </t>
  </si>
  <si>
    <t>GIV46</t>
  </si>
  <si>
    <t xml:space="preserve">Hot Couture  </t>
  </si>
  <si>
    <t xml:space="preserve">Irresistible   </t>
  </si>
  <si>
    <t>GIV12</t>
  </si>
  <si>
    <t>EDP vapo 80 ml</t>
  </si>
  <si>
    <t>GIV5</t>
  </si>
  <si>
    <t xml:space="preserve">L'Interdit Intense </t>
  </si>
  <si>
    <t>EDP Intense vapo 80 ml</t>
  </si>
  <si>
    <t>GIV29</t>
  </si>
  <si>
    <t xml:space="preserve">Organza  </t>
  </si>
  <si>
    <t>GIV16</t>
  </si>
  <si>
    <t xml:space="preserve">Very Irrésistible </t>
  </si>
  <si>
    <t>GRE5Z</t>
  </si>
  <si>
    <t xml:space="preserve">Cabochard </t>
  </si>
  <si>
    <t>GUE58</t>
  </si>
  <si>
    <t>Jardins De Bagatelle</t>
  </si>
  <si>
    <t>GUE10Z</t>
  </si>
  <si>
    <t>EDP Légère vapo 100 ml</t>
  </si>
  <si>
    <t>GUE10V</t>
  </si>
  <si>
    <t xml:space="preserve">La Petite Robe Noire Black Perfecto </t>
  </si>
  <si>
    <t>EDT vapo Florale 100 ml</t>
  </si>
  <si>
    <t>GUE16</t>
  </si>
  <si>
    <t xml:space="preserve">La Petite Robe Noire Plissée  </t>
  </si>
  <si>
    <t>GUE22</t>
  </si>
  <si>
    <t xml:space="preserve">Mon Guerlain   </t>
  </si>
  <si>
    <t>EDP Intense vapo 100 ml</t>
  </si>
  <si>
    <t>GUE26</t>
  </si>
  <si>
    <t xml:space="preserve">Mon Guerlain Bloom Of Rose   </t>
  </si>
  <si>
    <t>GUE39Z</t>
  </si>
  <si>
    <t xml:space="preserve">Shalimar Cologne </t>
  </si>
  <si>
    <t>GSS2</t>
  </si>
  <si>
    <t>GUESS</t>
  </si>
  <si>
    <t xml:space="preserve">guess By Marciano Woman </t>
  </si>
  <si>
    <t>GSS1</t>
  </si>
  <si>
    <t xml:space="preserve">Guess Seductive </t>
  </si>
  <si>
    <t>EDT vapo 75 ml</t>
  </si>
  <si>
    <t>GUY3</t>
  </si>
  <si>
    <t>Fidji</t>
  </si>
  <si>
    <t>HAN2</t>
  </si>
  <si>
    <t>HANAE MORI</t>
  </si>
  <si>
    <t xml:space="preserve">Hanaé Mori Femme Butterfly </t>
  </si>
  <si>
    <t>HAN1</t>
  </si>
  <si>
    <t>HUG1</t>
  </si>
  <si>
    <t xml:space="preserve">Boss Femme  </t>
  </si>
  <si>
    <t>HUG37</t>
  </si>
  <si>
    <t xml:space="preserve">Boss Orange </t>
  </si>
  <si>
    <t>HUG39</t>
  </si>
  <si>
    <t xml:space="preserve">Hugo Woman  </t>
  </si>
  <si>
    <t>HUG40</t>
  </si>
  <si>
    <t xml:space="preserve">Hugo Woman Extreme </t>
  </si>
  <si>
    <t>HUG3</t>
  </si>
  <si>
    <t xml:space="preserve">Nuit Pour Femme </t>
  </si>
  <si>
    <t>HUG32</t>
  </si>
  <si>
    <t>The Scent For Her</t>
  </si>
  <si>
    <t>HUG35</t>
  </si>
  <si>
    <t xml:space="preserve">The Scent For Her </t>
  </si>
  <si>
    <t>HUG36</t>
  </si>
  <si>
    <t xml:space="preserve">The Scent For Her Intense </t>
  </si>
  <si>
    <t>EDP  vapo 50 ml</t>
  </si>
  <si>
    <t>ISS1</t>
  </si>
  <si>
    <t>ISSEY MIYAKE</t>
  </si>
  <si>
    <t>L'Eau D'Issey</t>
  </si>
  <si>
    <t>ISS15</t>
  </si>
  <si>
    <t xml:space="preserve">L'Eau D'Issey Pure  </t>
  </si>
  <si>
    <t>GAU3</t>
  </si>
  <si>
    <t>GAU10</t>
  </si>
  <si>
    <t xml:space="preserve">La Belle  </t>
  </si>
  <si>
    <t>LAG4</t>
  </si>
  <si>
    <t>KARL LAGERFELD</t>
  </si>
  <si>
    <t xml:space="preserve">Fleur De Mûrier - Les Parfums Matières </t>
  </si>
  <si>
    <t>KEN3</t>
  </si>
  <si>
    <t>KEN1</t>
  </si>
  <si>
    <t>KEN7</t>
  </si>
  <si>
    <t xml:space="preserve">Flower By Kenzo Eau De Lumière </t>
  </si>
  <si>
    <t>KEN10</t>
  </si>
  <si>
    <t>Flower By Kenzo Eau De Vie</t>
  </si>
  <si>
    <t>EDP Légère vapo 50 ml</t>
  </si>
  <si>
    <t>KEN28</t>
  </si>
  <si>
    <t xml:space="preserve">Kenzo Jungle </t>
  </si>
  <si>
    <t>KEN16</t>
  </si>
  <si>
    <t>Kenzo World</t>
  </si>
  <si>
    <t>KEN19</t>
  </si>
  <si>
    <t>KEN17</t>
  </si>
  <si>
    <t xml:space="preserve">Kenzo World Intense </t>
  </si>
  <si>
    <t>Eau De Parfum vapo 50 ml</t>
  </si>
  <si>
    <t>KEN26</t>
  </si>
  <si>
    <t xml:space="preserve">L'Eau Kenzo Pour Femme </t>
  </si>
  <si>
    <t>KEN25</t>
  </si>
  <si>
    <t>MDV6</t>
  </si>
  <si>
    <t>Vanille Noire Du Mexique</t>
  </si>
  <si>
    <t>MDV4</t>
  </si>
  <si>
    <t>Vanille Sauvage De Madagascar</t>
  </si>
  <si>
    <t>LAC2</t>
  </si>
  <si>
    <t xml:space="preserve">Eau De Lacoste L12.12 Pour Elle Pétillante </t>
  </si>
  <si>
    <t>LAN39</t>
  </si>
  <si>
    <t xml:space="preserve">Hypnôse  </t>
  </si>
  <si>
    <t>LAN2</t>
  </si>
  <si>
    <t xml:space="preserve">Idôle </t>
  </si>
  <si>
    <t>LAN3</t>
  </si>
  <si>
    <t>LAN5</t>
  </si>
  <si>
    <t xml:space="preserve">Idôle L'Intense   </t>
  </si>
  <si>
    <t>EDP Intense vapo 50 ml</t>
  </si>
  <si>
    <t>LAN6</t>
  </si>
  <si>
    <t>EDP Intense vapo 75 ml</t>
  </si>
  <si>
    <t>LAN7</t>
  </si>
  <si>
    <t xml:space="preserve">La Vie Est Belle  </t>
  </si>
  <si>
    <t>LAN41</t>
  </si>
  <si>
    <t xml:space="preserve">Miracle </t>
  </si>
  <si>
    <t>LAN30</t>
  </si>
  <si>
    <t xml:space="preserve">Trésor In Love  </t>
  </si>
  <si>
    <t>LVN10</t>
  </si>
  <si>
    <t xml:space="preserve">Éclat De Fleurs </t>
  </si>
  <si>
    <t>LVN1</t>
  </si>
  <si>
    <t xml:space="preserve">Jeanne </t>
  </si>
  <si>
    <t>LVN1Z</t>
  </si>
  <si>
    <t xml:space="preserve">Jeanne Lanvin </t>
  </si>
  <si>
    <t>LVN2Z</t>
  </si>
  <si>
    <t xml:space="preserve">Marry Me </t>
  </si>
  <si>
    <t>LVN7</t>
  </si>
  <si>
    <t xml:space="preserve">Rumeur </t>
  </si>
  <si>
    <t>LVN8</t>
  </si>
  <si>
    <t xml:space="preserve">Rumeur 2 Rose </t>
  </si>
  <si>
    <t>LOL10</t>
  </si>
  <si>
    <t xml:space="preserve">Mon Eau </t>
  </si>
  <si>
    <t>LOL6</t>
  </si>
  <si>
    <t>LOL6Z</t>
  </si>
  <si>
    <t>LOL1</t>
  </si>
  <si>
    <t>MAU3</t>
  </si>
  <si>
    <t xml:space="preserve">à La Folie </t>
  </si>
  <si>
    <t>MOL1</t>
  </si>
  <si>
    <t>MOLINARD</t>
  </si>
  <si>
    <t xml:space="preserve">Habanita  </t>
  </si>
  <si>
    <t>MOL2</t>
  </si>
  <si>
    <t xml:space="preserve">Nirmala </t>
  </si>
  <si>
    <t>MTN2</t>
  </si>
  <si>
    <t>MONTANA</t>
  </si>
  <si>
    <t xml:space="preserve">Montana Parfum De Peau  </t>
  </si>
  <si>
    <t>MUG4Z</t>
  </si>
  <si>
    <t xml:space="preserve">Angel </t>
  </si>
  <si>
    <t>EDP vapo Etoile Ressourçable 100 ml</t>
  </si>
  <si>
    <t>MUG3</t>
  </si>
  <si>
    <t>EDP vapo Ressourçable 50 ml</t>
  </si>
  <si>
    <t>MUG26</t>
  </si>
  <si>
    <t xml:space="preserve">Aura </t>
  </si>
  <si>
    <t>EDP vapo Ressourçable  90 ml</t>
  </si>
  <si>
    <t>NIN19</t>
  </si>
  <si>
    <t>Chant D'Extase  Édition Limitée</t>
  </si>
  <si>
    <t xml:space="preserve">EDP vapo 50 ml </t>
  </si>
  <si>
    <t>NIN22</t>
  </si>
  <si>
    <t>L'Air Du Paradis  Édition Limitée</t>
  </si>
  <si>
    <t>NIN15</t>
  </si>
  <si>
    <t xml:space="preserve">L'Air Du Temps  </t>
  </si>
  <si>
    <t>NIN3</t>
  </si>
  <si>
    <t xml:space="preserve">Nina  </t>
  </si>
  <si>
    <t>EDT vapo 80 ml</t>
  </si>
  <si>
    <t>PAC26</t>
  </si>
  <si>
    <t xml:space="preserve">Black XS Pour Elle </t>
  </si>
  <si>
    <t>PAC28</t>
  </si>
  <si>
    <t>PAC8</t>
  </si>
  <si>
    <t xml:space="preserve">Lady Million LuCKy  </t>
  </si>
  <si>
    <t>PAC29</t>
  </si>
  <si>
    <t xml:space="preserve">Ultraviolet   </t>
  </si>
  <si>
    <t>PAL1</t>
  </si>
  <si>
    <t>PALOMA PICASSO</t>
  </si>
  <si>
    <t>Paloma Picasso</t>
  </si>
  <si>
    <t>PAS3</t>
  </si>
  <si>
    <t>PASCAL MORABITO</t>
  </si>
  <si>
    <t xml:space="preserve">Perle Precieuse </t>
  </si>
  <si>
    <t>PAS2</t>
  </si>
  <si>
    <t xml:space="preserve">Perle Royale </t>
  </si>
  <si>
    <t>POL2</t>
  </si>
  <si>
    <t>POLICE</t>
  </si>
  <si>
    <t xml:space="preserve">Legend Pour Femme </t>
  </si>
  <si>
    <t>PRA1</t>
  </si>
  <si>
    <t xml:space="preserve">Candy </t>
  </si>
  <si>
    <t>PRA2</t>
  </si>
  <si>
    <t xml:space="preserve">Infusion D'Iris </t>
  </si>
  <si>
    <t>REM22A</t>
  </si>
  <si>
    <t xml:space="preserve">Oud glacial </t>
  </si>
  <si>
    <t>EDP vapo 50 ml + Lait Corps Parfumé 75 ml</t>
  </si>
  <si>
    <t>REM1</t>
  </si>
  <si>
    <t xml:space="preserve">Rem </t>
  </si>
  <si>
    <t>REV1</t>
  </si>
  <si>
    <t>Charlie Blue</t>
  </si>
  <si>
    <t>RHS10</t>
  </si>
  <si>
    <t xml:space="preserve">Mademoiselle Rochas In Black   </t>
  </si>
  <si>
    <t>RHS18</t>
  </si>
  <si>
    <t xml:space="preserve">Tocade  </t>
  </si>
  <si>
    <t>TED1</t>
  </si>
  <si>
    <t>Rumba</t>
  </si>
  <si>
    <t xml:space="preserve">Valentina  </t>
  </si>
  <si>
    <t>VAL18</t>
  </si>
  <si>
    <t xml:space="preserve">Valentino Donna Acqua  </t>
  </si>
  <si>
    <t>VAL2</t>
  </si>
  <si>
    <t xml:space="preserve">Voce Viva  </t>
  </si>
  <si>
    <t>VCA3</t>
  </si>
  <si>
    <t>VAN CLEEF &amp; ARPELS</t>
  </si>
  <si>
    <t>Rêve</t>
  </si>
  <si>
    <t>VER3</t>
  </si>
  <si>
    <t xml:space="preserve">Bright Crystal </t>
  </si>
  <si>
    <t>VER2</t>
  </si>
  <si>
    <t xml:space="preserve">Eros Pour Femme  </t>
  </si>
  <si>
    <t>VIC2</t>
  </si>
  <si>
    <t xml:space="preserve">Noir Tease </t>
  </si>
  <si>
    <t>WEI1</t>
  </si>
  <si>
    <t>WEIL</t>
  </si>
  <si>
    <t xml:space="preserve">Bambou  </t>
  </si>
  <si>
    <t>YSL2</t>
  </si>
  <si>
    <t xml:space="preserve">Libre     </t>
  </si>
  <si>
    <t xml:space="preserve">EDP vapo 90 ml </t>
  </si>
  <si>
    <t>YSL4</t>
  </si>
  <si>
    <t xml:space="preserve">Libre Intense  </t>
  </si>
  <si>
    <t>YSL5</t>
  </si>
  <si>
    <t>EDP Intense vapo 90 ml</t>
  </si>
  <si>
    <t>YSL20</t>
  </si>
  <si>
    <t xml:space="preserve">Mon Paris Intensément </t>
  </si>
  <si>
    <t>YSL27</t>
  </si>
  <si>
    <t>YSL34</t>
  </si>
  <si>
    <t xml:space="preserve">Rive gauche  </t>
  </si>
  <si>
    <t>VAL1</t>
  </si>
  <si>
    <t>YSL19</t>
  </si>
  <si>
    <t>EDP vapo  50 ml</t>
  </si>
  <si>
    <t>VAL8</t>
  </si>
  <si>
    <r>
      <t xml:space="preserve">EDP vapo 100 ml  </t>
    </r>
    <r>
      <rPr>
        <i/>
        <sz val="11"/>
        <rFont val="Arial"/>
        <family val="2"/>
      </rPr>
      <t>"Nu Dans Pochette"</t>
    </r>
    <r>
      <rPr>
        <sz val="11"/>
        <rFont val="Arial"/>
        <family val="2"/>
      </rPr>
      <t xml:space="preserve"> (sans boîte)</t>
    </r>
  </si>
  <si>
    <t>REM8</t>
  </si>
  <si>
    <t>Rem Escale à St-Barth</t>
  </si>
  <si>
    <t>REM5</t>
  </si>
  <si>
    <t xml:space="preserve">Rem Coco  </t>
  </si>
  <si>
    <t>REM7</t>
  </si>
  <si>
    <t>EDT vapo 30 ml</t>
  </si>
  <si>
    <t>Rem</t>
  </si>
  <si>
    <t>REM1X</t>
  </si>
  <si>
    <t xml:space="preserve">Patchouli N'Roses  </t>
  </si>
  <si>
    <t>REM16</t>
  </si>
  <si>
    <t xml:space="preserve">Patchouli Elixir  </t>
  </si>
  <si>
    <t>REM18</t>
  </si>
  <si>
    <t>Patchouli</t>
  </si>
  <si>
    <t>REM12Y</t>
  </si>
  <si>
    <t>EDT vapo 200 ml</t>
  </si>
  <si>
    <t>REM14</t>
  </si>
  <si>
    <t xml:space="preserve">Mandarine Fraîche </t>
  </si>
  <si>
    <t>REM11</t>
  </si>
  <si>
    <t>Love Rose</t>
  </si>
  <si>
    <t>REM29</t>
  </si>
  <si>
    <t>EDP vapo 60 ml</t>
  </si>
  <si>
    <t>Lady Rem</t>
  </si>
  <si>
    <t>REM19</t>
  </si>
  <si>
    <t>ARM49</t>
  </si>
  <si>
    <t>Armani Code A-List</t>
  </si>
  <si>
    <t>AZA11</t>
  </si>
  <si>
    <t>AZA12</t>
  </si>
  <si>
    <t xml:space="preserve">Azzaro Pour Homme  </t>
  </si>
  <si>
    <t>AZA13</t>
  </si>
  <si>
    <t>AZA14</t>
  </si>
  <si>
    <t>AZA18</t>
  </si>
  <si>
    <t xml:space="preserve">Chrome Legend </t>
  </si>
  <si>
    <t>EDT vapo 125 ml</t>
  </si>
  <si>
    <t>AZA17</t>
  </si>
  <si>
    <t>AZA20</t>
  </si>
  <si>
    <t xml:space="preserve">Elixir </t>
  </si>
  <si>
    <t>AZA19</t>
  </si>
  <si>
    <t xml:space="preserve">Silver Black </t>
  </si>
  <si>
    <t>AZA5</t>
  </si>
  <si>
    <t>Wanted</t>
  </si>
  <si>
    <t>AZA6</t>
  </si>
  <si>
    <t>EDT vapo 150 ml</t>
  </si>
  <si>
    <t>AZA8</t>
  </si>
  <si>
    <t xml:space="preserve">Wanted By Night </t>
  </si>
  <si>
    <t>BOU11</t>
  </si>
  <si>
    <t xml:space="preserve">Boucheron Pour Homme </t>
  </si>
  <si>
    <t>BOU14</t>
  </si>
  <si>
    <t xml:space="preserve">Jaïpur Homme </t>
  </si>
  <si>
    <t>BOU20</t>
  </si>
  <si>
    <t xml:space="preserve">Quatre Absolu De Nuit Pour Homme </t>
  </si>
  <si>
    <t>BOU15</t>
  </si>
  <si>
    <t xml:space="preserve">Quatre Pour Homme </t>
  </si>
  <si>
    <t>BUR26</t>
  </si>
  <si>
    <t xml:space="preserve">Brit For Him (For Men) </t>
  </si>
  <si>
    <t>BUR28</t>
  </si>
  <si>
    <t xml:space="preserve">Brit Rythm </t>
  </si>
  <si>
    <t>BUR30</t>
  </si>
  <si>
    <t xml:space="preserve">London Men  </t>
  </si>
  <si>
    <t>BUR22</t>
  </si>
  <si>
    <t xml:space="preserve">Mr Burberry </t>
  </si>
  <si>
    <t>BUR21</t>
  </si>
  <si>
    <t>BUL9</t>
  </si>
  <si>
    <t>BVLGARI</t>
  </si>
  <si>
    <t>Bvlgari Man</t>
  </si>
  <si>
    <t>BUL8</t>
  </si>
  <si>
    <t>EDT vapo 60 ml</t>
  </si>
  <si>
    <t>CAC21</t>
  </si>
  <si>
    <t>Cacharel Homme</t>
  </si>
  <si>
    <t>CAL9</t>
  </si>
  <si>
    <t>EDT Flacon/vapo 200 ml</t>
  </si>
  <si>
    <t>CAL15</t>
  </si>
  <si>
    <t xml:space="preserve">CK One ShoCK For Him </t>
  </si>
  <si>
    <t>CRN6</t>
  </si>
  <si>
    <t>CRN5</t>
  </si>
  <si>
    <t>EDT Flacon 500 ml</t>
  </si>
  <si>
    <t>CRN1</t>
  </si>
  <si>
    <t>CRN8</t>
  </si>
  <si>
    <t xml:space="preserve">Yatagan </t>
  </si>
  <si>
    <t>DAV2</t>
  </si>
  <si>
    <t xml:space="preserve">Cool Water Homme </t>
  </si>
  <si>
    <t>EDT vapo  40 ml</t>
  </si>
  <si>
    <t>DAV4</t>
  </si>
  <si>
    <t>DIE16</t>
  </si>
  <si>
    <t>DIE9</t>
  </si>
  <si>
    <t xml:space="preserve">Only The Brave </t>
  </si>
  <si>
    <t>DIE8</t>
  </si>
  <si>
    <t xml:space="preserve">Only The Brave  </t>
  </si>
  <si>
    <t>DOL24</t>
  </si>
  <si>
    <t>Light Blue Pour Homme</t>
  </si>
  <si>
    <t>DOL17</t>
  </si>
  <si>
    <t xml:space="preserve">The One Men  </t>
  </si>
  <si>
    <t>DQR2</t>
  </si>
  <si>
    <t>DSQUARED3</t>
  </si>
  <si>
    <t xml:space="preserve">Wood For Him </t>
  </si>
  <si>
    <t>FAC1</t>
  </si>
  <si>
    <t>FACONNABLE</t>
  </si>
  <si>
    <t xml:space="preserve">Façonnable  </t>
  </si>
  <si>
    <t>FER4</t>
  </si>
  <si>
    <t>FERRARI</t>
  </si>
  <si>
    <t>Black</t>
  </si>
  <si>
    <t>FER3</t>
  </si>
  <si>
    <t>FER2</t>
  </si>
  <si>
    <t>Red</t>
  </si>
  <si>
    <t>GIV54</t>
  </si>
  <si>
    <t xml:space="preserve">gentleman Cologne </t>
  </si>
  <si>
    <t>GIV42</t>
  </si>
  <si>
    <t xml:space="preserve">Pi </t>
  </si>
  <si>
    <t>GIV43</t>
  </si>
  <si>
    <t xml:space="preserve">Xeryus Rouge </t>
  </si>
  <si>
    <t>GUE82</t>
  </si>
  <si>
    <t xml:space="preserve">Guerlain Homme  </t>
  </si>
  <si>
    <t>GUE78</t>
  </si>
  <si>
    <t xml:space="preserve">Habit Rouge  </t>
  </si>
  <si>
    <t>GUY7</t>
  </si>
  <si>
    <t xml:space="preserve">Drakkar Noir </t>
  </si>
  <si>
    <t>GUY4</t>
  </si>
  <si>
    <t>GUY6</t>
  </si>
  <si>
    <t xml:space="preserve">Drakkar Noir  </t>
  </si>
  <si>
    <t>HAN4</t>
  </si>
  <si>
    <t xml:space="preserve">Hanae Mori Him </t>
  </si>
  <si>
    <t>HAN3</t>
  </si>
  <si>
    <t xml:space="preserve">Hanae Mori Homme </t>
  </si>
  <si>
    <t>HUG25</t>
  </si>
  <si>
    <t>HUGO BOSS</t>
  </si>
  <si>
    <t>Boss N°1</t>
  </si>
  <si>
    <t>HUG11</t>
  </si>
  <si>
    <t xml:space="preserve">Boss Bottled  </t>
  </si>
  <si>
    <t>HUG15</t>
  </si>
  <si>
    <t xml:space="preserve">Boss Bottled Night </t>
  </si>
  <si>
    <t>HUG42</t>
  </si>
  <si>
    <t xml:space="preserve">Boss Bottled United </t>
  </si>
  <si>
    <t>HUG41</t>
  </si>
  <si>
    <t>HUG19</t>
  </si>
  <si>
    <t xml:space="preserve">Boss Orange Man  </t>
  </si>
  <si>
    <t>HUG26</t>
  </si>
  <si>
    <t>Dark Blue</t>
  </si>
  <si>
    <t>HUG5</t>
  </si>
  <si>
    <t xml:space="preserve">Hugo  </t>
  </si>
  <si>
    <t>HUG6</t>
  </si>
  <si>
    <t xml:space="preserve">Hugo   </t>
  </si>
  <si>
    <t>HUG31</t>
  </si>
  <si>
    <t xml:space="preserve">Hugo Man Extreme </t>
  </si>
  <si>
    <t>HUG22</t>
  </si>
  <si>
    <t>The Scent</t>
  </si>
  <si>
    <t>HUG20</t>
  </si>
  <si>
    <t>HUG21</t>
  </si>
  <si>
    <t xml:space="preserve">The Scent  </t>
  </si>
  <si>
    <t>ISS8</t>
  </si>
  <si>
    <t xml:space="preserve">L'Eau D'Issey Pour Homme </t>
  </si>
  <si>
    <t>ISS16</t>
  </si>
  <si>
    <t xml:space="preserve">L'Eau D'Issey Pour Homme Intense </t>
  </si>
  <si>
    <t>ISS14</t>
  </si>
  <si>
    <t xml:space="preserve">L'Eau Majeure D'Issey </t>
  </si>
  <si>
    <t>GAU32</t>
  </si>
  <si>
    <t xml:space="preserve">Le Male Le Parfum </t>
  </si>
  <si>
    <t>LAG5</t>
  </si>
  <si>
    <t xml:space="preserve">Bois De Yuzu - Les Parfums Matières </t>
  </si>
  <si>
    <t>KEN32</t>
  </si>
  <si>
    <t xml:space="preserve">Kenzo Homme  </t>
  </si>
  <si>
    <t>KEN34</t>
  </si>
  <si>
    <t>KEN35</t>
  </si>
  <si>
    <t xml:space="preserve">Kenzo Jungle Homme </t>
  </si>
  <si>
    <t>KEN37</t>
  </si>
  <si>
    <t xml:space="preserve">L'Eau Kenzo Pour Homme </t>
  </si>
  <si>
    <t>LAC13</t>
  </si>
  <si>
    <t xml:space="preserve">Booster  </t>
  </si>
  <si>
    <t>LAC16</t>
  </si>
  <si>
    <t xml:space="preserve">Lacoste Pour Homme (Gris)  </t>
  </si>
  <si>
    <t>LVN11</t>
  </si>
  <si>
    <t xml:space="preserve">L'Homme Sport </t>
  </si>
  <si>
    <t>LOL8</t>
  </si>
  <si>
    <t xml:space="preserve">LempiCKa Homme </t>
  </si>
  <si>
    <t>MON1</t>
  </si>
  <si>
    <t>MON6</t>
  </si>
  <si>
    <t xml:space="preserve">Legend  </t>
  </si>
  <si>
    <t>MON5</t>
  </si>
  <si>
    <t xml:space="preserve">Legend    </t>
  </si>
  <si>
    <t>MON4</t>
  </si>
  <si>
    <t>MON9</t>
  </si>
  <si>
    <t>Legend Spirit</t>
  </si>
  <si>
    <t>MUG37Z</t>
  </si>
  <si>
    <t>Alien Man</t>
  </si>
  <si>
    <t>EDT Recharge 100 ml</t>
  </si>
  <si>
    <t>MUG37</t>
  </si>
  <si>
    <t>EDT Ressourçable 100 ml</t>
  </si>
  <si>
    <t>MUG36</t>
  </si>
  <si>
    <t>EDT Ressourçable 50 ml</t>
  </si>
  <si>
    <t>PAC52</t>
  </si>
  <si>
    <t xml:space="preserve">Black XS </t>
  </si>
  <si>
    <t>PAC55</t>
  </si>
  <si>
    <t xml:space="preserve">Paco Rabanne Pour Homme </t>
  </si>
  <si>
    <t>PAC54</t>
  </si>
  <si>
    <t xml:space="preserve">XS </t>
  </si>
  <si>
    <t>PAL2</t>
  </si>
  <si>
    <t xml:space="preserve">Minotaure  </t>
  </si>
  <si>
    <t>PAS5</t>
  </si>
  <si>
    <t xml:space="preserve">Bois &amp; Vetiver </t>
  </si>
  <si>
    <t>PAS4</t>
  </si>
  <si>
    <t xml:space="preserve">Pure Essence Homme </t>
  </si>
  <si>
    <t>PRA10</t>
  </si>
  <si>
    <t xml:space="preserve">L'Homme Prada </t>
  </si>
  <si>
    <t>PRA7</t>
  </si>
  <si>
    <t xml:space="preserve">Luna Rossa </t>
  </si>
  <si>
    <t>RAL3</t>
  </si>
  <si>
    <t>RALPH LAUREN</t>
  </si>
  <si>
    <t xml:space="preserve">Polo  </t>
  </si>
  <si>
    <t>EDT vapo 118 ml</t>
  </si>
  <si>
    <t>REM23</t>
  </si>
  <si>
    <t xml:space="preserve">Patchouli Homme </t>
  </si>
  <si>
    <t>RHS19</t>
  </si>
  <si>
    <t xml:space="preserve">Eau De Rochas Homme </t>
  </si>
  <si>
    <t>RHS26</t>
  </si>
  <si>
    <t xml:space="preserve">Moustache </t>
  </si>
  <si>
    <t>RHS21</t>
  </si>
  <si>
    <t xml:space="preserve">Rochas Man  </t>
  </si>
  <si>
    <t>TAB1</t>
  </si>
  <si>
    <t>TABAC ORIGINAL</t>
  </si>
  <si>
    <t>Tabac Original</t>
  </si>
  <si>
    <t>TAB2</t>
  </si>
  <si>
    <t xml:space="preserve">Tabac Original </t>
  </si>
  <si>
    <t>Eau De Cologne vapo 100 ml</t>
  </si>
  <si>
    <t>UNG2</t>
  </si>
  <si>
    <t>Ungaro Iii</t>
  </si>
  <si>
    <t>VER9</t>
  </si>
  <si>
    <t xml:space="preserve">The Dreamer  </t>
  </si>
  <si>
    <t>VER8</t>
  </si>
  <si>
    <t xml:space="preserve">Versace L'Homme </t>
  </si>
  <si>
    <t>VER10</t>
  </si>
  <si>
    <t xml:space="preserve">Versace Pour Homme </t>
  </si>
  <si>
    <t>YSL57</t>
  </si>
  <si>
    <t xml:space="preserve">Y Live Men </t>
  </si>
  <si>
    <t>EDT vapo Intense  60 ml</t>
  </si>
  <si>
    <t>COU11</t>
  </si>
  <si>
    <t>EDP VAPO 100 ML</t>
  </si>
  <si>
    <t>COU12</t>
  </si>
  <si>
    <t>COU13</t>
  </si>
  <si>
    <t>COU14</t>
  </si>
  <si>
    <t>Colognes Imaginaires Verbena Crush</t>
  </si>
  <si>
    <t>Colognes Imaginaires Nectar Tonka</t>
  </si>
  <si>
    <t>Colognes Imaginaires Berrie Flash</t>
  </si>
  <si>
    <t>Colognes Imaginaires Cedar Pulp</t>
  </si>
  <si>
    <t>CLA61B</t>
  </si>
  <si>
    <t>EDT vapo 100 ml + Déodorant Stick 75 ml</t>
  </si>
  <si>
    <t>ORL1</t>
  </si>
  <si>
    <t>ORLANE</t>
  </si>
  <si>
    <t>BE 21</t>
  </si>
  <si>
    <t>ORL2</t>
  </si>
  <si>
    <t xml:space="preserve">Eau d'Orlane </t>
  </si>
  <si>
    <t>ORL27</t>
  </si>
  <si>
    <t>Lotion Tonifiante</t>
  </si>
  <si>
    <t xml:space="preserve"> Peaux sèches ou sensibles 400 ml</t>
  </si>
  <si>
    <t>ORL30</t>
  </si>
  <si>
    <t>ORL31</t>
  </si>
  <si>
    <t>Terre Bronzante Absolue</t>
  </si>
  <si>
    <t>Poudre Compacte Bronzante "Soleil Bronze 23"</t>
  </si>
  <si>
    <t>Poudre Compacte Bronzante "Soleil Cuivré 02"</t>
  </si>
  <si>
    <t>LAN68A</t>
  </si>
  <si>
    <t>Coffret Hypnôse</t>
  </si>
  <si>
    <t>Mascara 01 Noir + Mini Crayon Khôl Noir + Bi-Facil 30 ml</t>
  </si>
  <si>
    <t>(pages 1 à 16)</t>
  </si>
  <si>
    <t>p16/16</t>
  </si>
  <si>
    <t>p1/16</t>
  </si>
  <si>
    <t>p2/16</t>
  </si>
  <si>
    <t>p3/16</t>
  </si>
  <si>
    <t>p4/16</t>
  </si>
  <si>
    <t>p5/16</t>
  </si>
  <si>
    <t>p6/16</t>
  </si>
  <si>
    <t>p7/16</t>
  </si>
  <si>
    <t>p8/16</t>
  </si>
  <si>
    <t>p9/16</t>
  </si>
  <si>
    <t>p10/16</t>
  </si>
  <si>
    <t>p11/16</t>
  </si>
  <si>
    <t>p12/16</t>
  </si>
  <si>
    <t>p13/16</t>
  </si>
  <si>
    <t>p14/16</t>
  </si>
  <si>
    <t>p15/16</t>
  </si>
  <si>
    <t>Original</t>
  </si>
  <si>
    <t>Edcologne vapo 90 ml + Savon 100 g</t>
  </si>
  <si>
    <t>MUG38</t>
  </si>
  <si>
    <t xml:space="preserve">Angel Eau Sucrée </t>
  </si>
  <si>
    <t>PAC25</t>
  </si>
  <si>
    <t xml:space="preserve">Pure XS For Her </t>
  </si>
  <si>
    <t>REM1Z</t>
  </si>
  <si>
    <t>REM13A</t>
  </si>
  <si>
    <t>REM9A</t>
  </si>
  <si>
    <t xml:space="preserve">Ambre </t>
  </si>
  <si>
    <t>REM3A</t>
  </si>
  <si>
    <t>REM12B</t>
  </si>
  <si>
    <t>EDT vapo 50 ml + Lait 75 ml</t>
  </si>
  <si>
    <t>REM17A</t>
  </si>
  <si>
    <t xml:space="preserve">Patchouli Blanc </t>
  </si>
  <si>
    <t>EDP vapo 100 ml + Lait Corps 75 ml</t>
  </si>
  <si>
    <t>ARM39</t>
  </si>
  <si>
    <t xml:space="preserve">Code Absolu </t>
  </si>
  <si>
    <t>EDP vapo 110 ml</t>
  </si>
  <si>
    <t xml:space="preserve">Blacktie 178FS Montures </t>
  </si>
  <si>
    <t>Pour homme cadran Marron transparent , branches noires</t>
  </si>
  <si>
    <t>Pour femme coloris Orange transparent en acétate</t>
  </si>
  <si>
    <t xml:space="preserve">Pour homme coloris  Cadran Bleu transparent branches noires </t>
  </si>
  <si>
    <t>GIV11</t>
  </si>
  <si>
    <t xml:space="preserve">Irresistible   </t>
  </si>
  <si>
    <t>5 X EDT vapo 30 ml,  Vanille Givrée des Antilles + Vanille Sauvage de Madagascar + Vanille Noire du Mexique + Vanille Fleurie de Tahiti + Vanille Divine des Tropiques</t>
  </si>
  <si>
    <t>5 X EDT vapo 15 ml,  Vanille Givrée des Antilles + Vanille Sauvage de Madagascar + Vanille Noire du Mexique + Vanille Fleurie de Tahiti + Vanille Divine des Tropiques</t>
  </si>
  <si>
    <t>EDT vapo 50 ml + Gel Douche 50 ml + EDT vaporisateur 7.4 ml</t>
  </si>
  <si>
    <t xml:space="preserve">Aimez-Moi Comme Je Suis </t>
  </si>
  <si>
    <t>EDT vapo 100 ml +  Stick Déodorant 75 ml</t>
  </si>
  <si>
    <t>EDT vapo 100 ml + Shampooing Total corps et cheveux 100 ml</t>
  </si>
  <si>
    <t>Parfum vapo 75 ml + Parfum vapo 5 ml + Gel Douche 40 ml</t>
  </si>
  <si>
    <t>EDT vapo 100 ml + vapo 5 ml + Gel Douche 40 ml</t>
  </si>
  <si>
    <t xml:space="preserve">Rocky Man </t>
  </si>
  <si>
    <t xml:space="preserve">Le Male </t>
  </si>
  <si>
    <t>EDT Intense 100 ml + Déodorant 75 g</t>
  </si>
  <si>
    <t xml:space="preserve">Jackson Storm </t>
  </si>
  <si>
    <t>Haute Exigence Jour Crème TP 50 ml + Doux Nettoyant Moussant 30 ml + Haute Exigence Crème TP Nuit 15 ml</t>
  </si>
  <si>
    <t>Body Partner expert vergetures 175 ml +  Huile Tonic 100 ml + Maques SoS Hydra 15 ml +  Gommage exfoliant 30 ml +  Multi-active yeux 3 ml + Mini mascara Wonder Perfect 4D Black 3,5 ml + Trousse + Hochet</t>
  </si>
  <si>
    <t>Mousse Nettoyante Aroma Cleanse 50 ml + Crème et Masque 50 ml + Gel Douche et Bain 250 ml</t>
  </si>
  <si>
    <t>Eau Fraîche 50 ml + Sérum 7ml + Crème 50ml</t>
  </si>
  <si>
    <t>Savon Noir liquide 500 ml + Huile D' Argan 30 ml + Crème Jour 75 ml + Trousse</t>
  </si>
  <si>
    <t>Crème Nettoyante 150 ml + Soin Concentré yeux 30 ml + Base Paupière et Contour de l'oeil 10 ml + Soin Concentré yeux 7 ml</t>
  </si>
  <si>
    <t xml:space="preserve">Mineral Lipstick </t>
  </si>
  <si>
    <t>EDT vapo 100 ml +  Déodorant 150 ml</t>
  </si>
  <si>
    <t>Fuel For Life Il</t>
  </si>
  <si>
    <t>OPI111</t>
  </si>
  <si>
    <t>OPI112</t>
  </si>
  <si>
    <t>Gel Color - Stay Classic Base Coat</t>
  </si>
  <si>
    <t xml:space="preserve">Gel Color - Stay Shiny Top Coat </t>
  </si>
  <si>
    <t>Base pour vernis semi-permanent 15 ml</t>
  </si>
  <si>
    <t>Top Coat pour vernis semi-pemanent 15 ml</t>
  </si>
  <si>
    <t>Crème 1ères Rides Revitalisante Peaux Normales à Sèches 50 ml</t>
  </si>
  <si>
    <t>à l'Argile Rééquilibrant 75 ml</t>
  </si>
  <si>
    <t>10 Huiles Essentielles -  Gel Fluide Naturel 60 ml</t>
  </si>
  <si>
    <t xml:space="preserve">Ma Petite Fée Beauté </t>
  </si>
  <si>
    <t>Palette Yeux &amp; Teint 29 Teintes et 2 Accessoires</t>
  </si>
  <si>
    <t xml:space="preserve">CK One Summer 2019 </t>
  </si>
  <si>
    <t>EDP vapo 50 ml + Mini Rouge Absolu  n°378 + Lait Corps 50 ml</t>
  </si>
  <si>
    <t xml:space="preserve"> Blaireau de rasage en poils véritables de blaireau</t>
  </si>
  <si>
    <t>Lait Velours SPF30 50 ml + Lait Après Soleil 50 ml + Sérum Visage 3 ml</t>
  </si>
  <si>
    <r>
      <t>PROMOTIONS FÊTE DES M</t>
    </r>
    <r>
      <rPr>
        <b/>
        <sz val="18"/>
        <color rgb="FF000000"/>
        <rFont val="Arial"/>
        <family val="2"/>
      </rPr>
      <t>È</t>
    </r>
    <r>
      <rPr>
        <b/>
        <sz val="18"/>
        <color indexed="8"/>
        <rFont val="Arial"/>
        <family val="2"/>
      </rPr>
      <t>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</si>
</sst>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"/>
    <numFmt numFmtId="165" formatCode="0;;;@"/>
    <numFmt numFmtId="166" formatCode="#,##0.00&quot; &quot;[$€-40C];[Red]&quot;-&quot;#,##0.00&quot; &quot;[$€-40C]"/>
    <numFmt numFmtId="167" formatCode="[$-40C]General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42"/>
      <name val="Arial"/>
      <family val="2"/>
    </font>
    <font>
      <sz val="34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49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9"/>
      <color indexed="10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trike/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10"/>
      <name val="Arial"/>
      <family val="2"/>
    </font>
    <font>
      <strike/>
      <sz val="10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0"/>
      <color indexed="10"/>
      <name val="Arial"/>
      <family val="2"/>
    </font>
    <font>
      <sz val="11"/>
      <color rgb="FF000000"/>
      <name val="Calibri"/>
      <family val="2"/>
    </font>
    <font>
      <sz val="55"/>
      <color indexed="8"/>
      <name val="Arial"/>
      <family val="2"/>
    </font>
    <font>
      <b/>
      <u/>
      <sz val="16"/>
      <color rgb="FF0070C0"/>
      <name val="Arial"/>
      <family val="2"/>
    </font>
    <font>
      <sz val="8"/>
      <name val="Calibri"/>
      <family val="2"/>
      <scheme val="minor"/>
    </font>
    <font>
      <sz val="9"/>
      <color rgb="FFFF0000"/>
      <name val="Arial"/>
      <family val="2"/>
    </font>
    <font>
      <strike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b/>
      <sz val="18"/>
      <color indexed="8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12"/>
      <color indexed="8"/>
      <name val="Arial"/>
      <family val="2"/>
    </font>
    <font>
      <sz val="12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1"/>
      <name val="Arial"/>
      <family val="2"/>
    </font>
    <font>
      <strike/>
      <sz val="10"/>
      <color indexed="8"/>
      <name val="Arial"/>
      <family val="2"/>
    </font>
    <font>
      <b/>
      <sz val="1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F48E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76E5E8"/>
        <bgColor indexed="64"/>
      </patternFill>
    </fill>
    <fill>
      <patternFill patternType="solid">
        <fgColor rgb="FFD7F8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2" fillId="0" borderId="0"/>
    <xf numFmtId="0" fontId="7" fillId="0" borderId="0"/>
    <xf numFmtId="0" fontId="7" fillId="9" borderId="0"/>
    <xf numFmtId="167" fontId="45" fillId="0" borderId="0"/>
    <xf numFmtId="0" fontId="46" fillId="0" borderId="0">
      <alignment horizontal="center"/>
    </xf>
    <xf numFmtId="0" fontId="46" fillId="0" borderId="0">
      <alignment horizontal="center" textRotation="90"/>
    </xf>
    <xf numFmtId="0" fontId="47" fillId="0" borderId="0"/>
    <xf numFmtId="166" fontId="47" fillId="0" borderId="0"/>
  </cellStyleXfs>
  <cellXfs count="29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justify" vertical="center"/>
    </xf>
    <xf numFmtId="0" fontId="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0" borderId="0" xfId="0" applyFont="1" applyAlignment="1">
      <alignment horizontal="center" wrapText="1"/>
    </xf>
    <xf numFmtId="0" fontId="23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9" fontId="29" fillId="3" borderId="13" xfId="0" applyNumberFormat="1" applyFont="1" applyFill="1" applyBorder="1" applyAlignment="1">
      <alignment horizontal="center" vertical="center"/>
    </xf>
    <xf numFmtId="9" fontId="27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5" fillId="3" borderId="0" xfId="0" applyFont="1" applyFill="1" applyAlignment="1">
      <alignment horizontal="left" vertical="center" wrapText="1"/>
    </xf>
    <xf numFmtId="0" fontId="0" fillId="0" borderId="0" xfId="0" applyFill="1"/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9" fontId="36" fillId="3" borderId="13" xfId="0" applyNumberFormat="1" applyFont="1" applyFill="1" applyBorder="1" applyAlignment="1">
      <alignment horizontal="center" vertical="center"/>
    </xf>
    <xf numFmtId="9" fontId="26" fillId="3" borderId="13" xfId="0" applyNumberFormat="1" applyFont="1" applyFill="1" applyBorder="1" applyAlignment="1">
      <alignment horizontal="center" vertical="center"/>
    </xf>
    <xf numFmtId="9" fontId="36" fillId="4" borderId="13" xfId="0" applyNumberFormat="1" applyFont="1" applyFill="1" applyBorder="1" applyAlignment="1">
      <alignment horizontal="center" vertical="center"/>
    </xf>
    <xf numFmtId="9" fontId="26" fillId="4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left" wrapText="1"/>
    </xf>
    <xf numFmtId="0" fontId="19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9" fillId="3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0" xfId="0" applyFont="1" applyFill="1"/>
    <xf numFmtId="0" fontId="5" fillId="2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9" fontId="21" fillId="3" borderId="1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9" fontId="26" fillId="3" borderId="14" xfId="0" applyNumberFormat="1" applyFont="1" applyFill="1" applyBorder="1" applyAlignment="1">
      <alignment horizontal="center" vertical="center"/>
    </xf>
    <xf numFmtId="9" fontId="26" fillId="3" borderId="2" xfId="0" applyNumberFormat="1" applyFont="1" applyFill="1" applyBorder="1" applyAlignment="1">
      <alignment horizontal="center" vertical="center"/>
    </xf>
    <xf numFmtId="9" fontId="29" fillId="3" borderId="2" xfId="0" applyNumberFormat="1" applyFont="1" applyFill="1" applyBorder="1" applyAlignment="1">
      <alignment horizontal="center" vertical="center"/>
    </xf>
    <xf numFmtId="9" fontId="21" fillId="3" borderId="2" xfId="0" applyNumberFormat="1" applyFont="1" applyFill="1" applyBorder="1" applyAlignment="1">
      <alignment horizontal="center" vertical="center"/>
    </xf>
    <xf numFmtId="9" fontId="29" fillId="4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Alignment="1"/>
    <xf numFmtId="0" fontId="7" fillId="0" borderId="0" xfId="0" applyFont="1" applyAlignment="1"/>
    <xf numFmtId="0" fontId="37" fillId="4" borderId="13" xfId="0" applyFont="1" applyFill="1" applyBorder="1" applyAlignment="1">
      <alignment horizontal="center" vertical="center"/>
    </xf>
    <xf numFmtId="0" fontId="20" fillId="3" borderId="0" xfId="0" quotePrefix="1" applyFont="1" applyFill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37" fillId="3" borderId="13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22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top"/>
    </xf>
    <xf numFmtId="0" fontId="7" fillId="3" borderId="0" xfId="0" applyFont="1" applyFill="1"/>
    <xf numFmtId="9" fontId="26" fillId="3" borderId="0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20" fillId="3" borderId="0" xfId="0" quotePrefix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64" fontId="5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164" fontId="5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49" fontId="18" fillId="3" borderId="0" xfId="0" applyNumberFormat="1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38" fillId="3" borderId="3" xfId="0" applyFont="1" applyFill="1" applyBorder="1" applyAlignment="1">
      <alignment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9" fontId="21" fillId="3" borderId="0" xfId="0" applyNumberFormat="1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164" fontId="5" fillId="3" borderId="19" xfId="0" applyNumberFormat="1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164" fontId="5" fillId="3" borderId="14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center" vertical="center"/>
    </xf>
    <xf numFmtId="0" fontId="20" fillId="3" borderId="19" xfId="0" quotePrefix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 wrapText="1"/>
    </xf>
    <xf numFmtId="9" fontId="29" fillId="3" borderId="19" xfId="0" applyNumberFormat="1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0" fillId="3" borderId="0" xfId="0" applyFill="1" applyAlignment="1"/>
    <xf numFmtId="0" fontId="16" fillId="3" borderId="0" xfId="0" applyFont="1" applyFill="1" applyAlignment="1">
      <alignment horizontal="left"/>
    </xf>
    <xf numFmtId="0" fontId="22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/>
    </xf>
    <xf numFmtId="0" fontId="20" fillId="3" borderId="15" xfId="0" quotePrefix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33" fillId="3" borderId="0" xfId="0" applyFont="1" applyFill="1" applyAlignment="1">
      <alignment horizontal="justify" vertical="center" wrapText="1"/>
    </xf>
    <xf numFmtId="0" fontId="30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24" fillId="3" borderId="0" xfId="0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164" fontId="31" fillId="3" borderId="0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 wrapText="1"/>
    </xf>
    <xf numFmtId="0" fontId="22" fillId="4" borderId="21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164" fontId="5" fillId="3" borderId="2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5" fillId="3" borderId="5" xfId="0" applyFont="1" applyFill="1" applyBorder="1" applyAlignment="1">
      <alignment horizontal="left" vertical="center" wrapText="1"/>
    </xf>
    <xf numFmtId="9" fontId="36" fillId="3" borderId="2" xfId="0" applyNumberFormat="1" applyFont="1" applyFill="1" applyBorder="1" applyAlignment="1">
      <alignment horizontal="center" vertical="center"/>
    </xf>
    <xf numFmtId="0" fontId="7" fillId="8" borderId="0" xfId="0" applyFont="1" applyFill="1"/>
    <xf numFmtId="0" fontId="26" fillId="3" borderId="0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0" fillId="0" borderId="0" xfId="0" quotePrefix="1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19" xfId="0" quotePrefix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3" fillId="0" borderId="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5" fillId="3" borderId="0" xfId="0" quotePrefix="1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 wrapText="1"/>
    </xf>
    <xf numFmtId="0" fontId="5" fillId="3" borderId="0" xfId="0" quotePrefix="1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9" fontId="39" fillId="3" borderId="13" xfId="0" applyNumberFormat="1" applyFont="1" applyFill="1" applyBorder="1" applyAlignment="1">
      <alignment horizontal="center" vertical="center"/>
    </xf>
    <xf numFmtId="9" fontId="5" fillId="3" borderId="13" xfId="0" applyNumberFormat="1" applyFont="1" applyFill="1" applyBorder="1" applyAlignment="1">
      <alignment horizontal="center" vertical="center"/>
    </xf>
    <xf numFmtId="9" fontId="26" fillId="0" borderId="13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64" fontId="5" fillId="4" borderId="13" xfId="0" applyNumberFormat="1" applyFont="1" applyFill="1" applyBorder="1" applyAlignment="1">
      <alignment horizontal="center" vertical="center"/>
    </xf>
    <xf numFmtId="0" fontId="5" fillId="4" borderId="0" xfId="0" quotePrefix="1" applyFont="1" applyFill="1" applyBorder="1" applyAlignment="1">
      <alignment horizontal="center" vertical="center"/>
    </xf>
    <xf numFmtId="0" fontId="5" fillId="4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9" fontId="36" fillId="0" borderId="13" xfId="0" applyNumberFormat="1" applyFont="1" applyBorder="1" applyAlignment="1">
      <alignment horizontal="center" vertical="center"/>
    </xf>
    <xf numFmtId="9" fontId="29" fillId="0" borderId="13" xfId="0" applyNumberFormat="1" applyFont="1" applyBorder="1" applyAlignment="1">
      <alignment horizontal="center" vertical="center"/>
    </xf>
    <xf numFmtId="0" fontId="7" fillId="3" borderId="0" xfId="0" applyFont="1" applyFill="1" applyBorder="1"/>
    <xf numFmtId="9" fontId="36" fillId="3" borderId="0" xfId="0" applyNumberFormat="1" applyFont="1" applyFill="1" applyBorder="1" applyAlignment="1">
      <alignment horizontal="center" vertical="center"/>
    </xf>
    <xf numFmtId="0" fontId="20" fillId="3" borderId="0" xfId="0" quotePrefix="1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164" fontId="5" fillId="3" borderId="8" xfId="0" applyNumberFormat="1" applyFont="1" applyFill="1" applyBorder="1" applyAlignment="1">
      <alignment horizontal="center" vertical="center"/>
    </xf>
    <xf numFmtId="0" fontId="5" fillId="3" borderId="0" xfId="0" quotePrefix="1" applyFont="1" applyFill="1" applyAlignment="1">
      <alignment horizontal="center" vertical="center"/>
    </xf>
    <xf numFmtId="0" fontId="23" fillId="3" borderId="8" xfId="0" applyFont="1" applyFill="1" applyBorder="1" applyAlignment="1">
      <alignment vertical="center"/>
    </xf>
    <xf numFmtId="0" fontId="23" fillId="3" borderId="2" xfId="0" applyFont="1" applyFill="1" applyBorder="1" applyAlignment="1">
      <alignment horizontal="left" vertical="center"/>
    </xf>
    <xf numFmtId="0" fontId="38" fillId="3" borderId="9" xfId="0" applyFont="1" applyFill="1" applyBorder="1" applyAlignment="1">
      <alignment vertical="center"/>
    </xf>
    <xf numFmtId="0" fontId="23" fillId="3" borderId="2" xfId="0" applyFont="1" applyFill="1" applyBorder="1" applyAlignment="1">
      <alignment vertical="center"/>
    </xf>
    <xf numFmtId="0" fontId="23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9" fontId="36" fillId="3" borderId="3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9" fontId="25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44" fillId="3" borderId="5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left" vertical="center"/>
    </xf>
    <xf numFmtId="9" fontId="43" fillId="3" borderId="13" xfId="0" applyNumberFormat="1" applyFont="1" applyFill="1" applyBorder="1" applyAlignment="1">
      <alignment horizontal="center" vertical="center"/>
    </xf>
    <xf numFmtId="9" fontId="40" fillId="3" borderId="13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vertical="center" wrapText="1"/>
    </xf>
    <xf numFmtId="0" fontId="23" fillId="3" borderId="5" xfId="0" applyFont="1" applyFill="1" applyBorder="1" applyAlignment="1">
      <alignment vertical="center"/>
    </xf>
    <xf numFmtId="0" fontId="44" fillId="3" borderId="2" xfId="0" applyFont="1" applyFill="1" applyBorder="1" applyAlignment="1">
      <alignment horizontal="center" vertical="center"/>
    </xf>
    <xf numFmtId="0" fontId="44" fillId="3" borderId="13" xfId="0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left" wrapText="1"/>
    </xf>
    <xf numFmtId="0" fontId="23" fillId="3" borderId="0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vertical="center" wrapText="1"/>
    </xf>
    <xf numFmtId="9" fontId="42" fillId="3" borderId="13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23" fillId="4" borderId="2" xfId="0" applyFont="1" applyFill="1" applyBorder="1" applyAlignment="1">
      <alignment horizontal="left" vertical="center"/>
    </xf>
    <xf numFmtId="0" fontId="23" fillId="4" borderId="5" xfId="0" applyFont="1" applyFill="1" applyBorder="1" applyAlignment="1">
      <alignment horizontal="left" vertical="center"/>
    </xf>
    <xf numFmtId="0" fontId="23" fillId="4" borderId="2" xfId="0" applyFont="1" applyFill="1" applyBorder="1" applyAlignment="1">
      <alignment vertical="center"/>
    </xf>
    <xf numFmtId="0" fontId="23" fillId="4" borderId="2" xfId="0" applyFont="1" applyFill="1" applyBorder="1" applyAlignment="1">
      <alignment vertical="center" wrapText="1"/>
    </xf>
    <xf numFmtId="0" fontId="23" fillId="4" borderId="5" xfId="0" applyFont="1" applyFill="1" applyBorder="1" applyAlignment="1">
      <alignment vertical="center"/>
    </xf>
    <xf numFmtId="0" fontId="37" fillId="4" borderId="2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4" fillId="3" borderId="0" xfId="0" applyFont="1" applyFill="1" applyAlignment="1" applyProtection="1">
      <alignment horizontal="center" vertical="center" wrapText="1"/>
      <protection locked="0"/>
    </xf>
    <xf numFmtId="0" fontId="23" fillId="4" borderId="8" xfId="0" applyFont="1" applyFill="1" applyBorder="1" applyAlignment="1">
      <alignment vertical="center"/>
    </xf>
    <xf numFmtId="0" fontId="24" fillId="11" borderId="15" xfId="0" applyFont="1" applyFill="1" applyBorder="1" applyAlignment="1">
      <alignment horizontal="left" vertical="center" wrapText="1"/>
    </xf>
    <xf numFmtId="0" fontId="24" fillId="11" borderId="0" xfId="0" applyFont="1" applyFill="1" applyBorder="1" applyAlignment="1">
      <alignment horizontal="center" vertical="center" wrapText="1"/>
    </xf>
    <xf numFmtId="0" fontId="24" fillId="11" borderId="0" xfId="0" applyFont="1" applyFill="1" applyBorder="1" applyAlignment="1">
      <alignment horizontal="left" vertical="center" wrapText="1"/>
    </xf>
    <xf numFmtId="0" fontId="44" fillId="3" borderId="0" xfId="0" applyFont="1" applyFill="1"/>
    <xf numFmtId="0" fontId="11" fillId="3" borderId="0" xfId="0" applyFont="1" applyFill="1" applyBorder="1" applyAlignment="1">
      <alignment horizontal="center" vertical="center"/>
    </xf>
    <xf numFmtId="0" fontId="26" fillId="3" borderId="0" xfId="0" quotePrefix="1" applyFont="1" applyFill="1" applyAlignment="1">
      <alignment horizontal="center" vertical="center"/>
    </xf>
    <xf numFmtId="0" fontId="26" fillId="3" borderId="0" xfId="0" quotePrefix="1" applyFont="1" applyFill="1" applyBorder="1" applyAlignment="1">
      <alignment horizontal="center" vertical="center" wrapText="1"/>
    </xf>
    <xf numFmtId="0" fontId="44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49" fillId="3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9" fontId="27" fillId="3" borderId="13" xfId="0" applyNumberFormat="1" applyFont="1" applyFill="1" applyBorder="1" applyAlignment="1">
      <alignment horizontal="center" vertical="center"/>
    </xf>
    <xf numFmtId="0" fontId="5" fillId="4" borderId="5" xfId="0" quotePrefix="1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left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24" fillId="11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1" fillId="10" borderId="4" xfId="0" applyFont="1" applyFill="1" applyBorder="1" applyAlignment="1">
      <alignment horizontal="center" vertical="center"/>
    </xf>
    <xf numFmtId="0" fontId="41" fillId="10" borderId="5" xfId="0" applyFont="1" applyFill="1" applyBorder="1" applyAlignment="1">
      <alignment horizontal="center" vertical="center"/>
    </xf>
    <xf numFmtId="0" fontId="41" fillId="10" borderId="6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left" vertical="center" wrapText="1"/>
    </xf>
    <xf numFmtId="164" fontId="31" fillId="3" borderId="15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64" fontId="27" fillId="3" borderId="10" xfId="0" applyNumberFormat="1" applyFont="1" applyFill="1" applyBorder="1" applyAlignment="1">
      <alignment horizontal="center" vertical="center" wrapText="1"/>
    </xf>
    <xf numFmtId="164" fontId="27" fillId="3" borderId="11" xfId="0" applyNumberFormat="1" applyFont="1" applyFill="1" applyBorder="1" applyAlignment="1">
      <alignment horizontal="center" vertical="center" wrapText="1"/>
    </xf>
    <xf numFmtId="164" fontId="27" fillId="3" borderId="12" xfId="0" applyNumberFormat="1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left" vertical="center"/>
    </xf>
  </cellXfs>
  <cellStyles count="9">
    <cellStyle name="ConditionalStyle_5" xfId="3" xr:uid="{D2BE3218-1765-4BD2-91D2-F770E4639AAE}"/>
    <cellStyle name="Excel Built-in Normal" xfId="4" xr:uid="{516620D5-C2E9-4AF7-9485-E782B89F8895}"/>
    <cellStyle name="Heading" xfId="5" xr:uid="{517E61AF-C0A5-415D-B969-682585990482}"/>
    <cellStyle name="Heading1" xfId="6" xr:uid="{D827F890-8B63-47F3-8725-2BE37D89107B}"/>
    <cellStyle name="Normal" xfId="0" builtinId="0"/>
    <cellStyle name="Normal 2" xfId="1" xr:uid="{1F8EBFC2-31C4-45BB-ADA1-34317E9F0165}"/>
    <cellStyle name="Normal 3" xfId="2" xr:uid="{B93A1AA3-8FA4-4E88-8CF0-3FD2CA019BDD}"/>
    <cellStyle name="Result" xfId="7" xr:uid="{7EC9D441-A4A6-459B-ADAD-535E6D93E785}"/>
    <cellStyle name="Result2" xfId="8" xr:uid="{5D47BC5B-DE09-4515-B8C6-339D5479C422}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7F8F9"/>
      <color rgb="FF76E5E8"/>
      <color rgb="FFFFEBFF"/>
      <color rgb="FFDFF5CF"/>
      <color rgb="FFC6F0C7"/>
      <color rgb="FF9CE69E"/>
      <color rgb="FFB7F48E"/>
      <color rgb="FFFEB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266700</xdr:rowOff>
    </xdr:from>
    <xdr:to>
      <xdr:col>2</xdr:col>
      <xdr:colOff>352425</xdr:colOff>
      <xdr:row>1</xdr:row>
      <xdr:rowOff>409575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8C9B28-4A79-4B66-9CE1-D223E241B9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66700"/>
          <a:ext cx="2631281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F42D-DDC2-4738-9B1A-5D63A38FB42E}">
  <dimension ref="A1:Q1062"/>
  <sheetViews>
    <sheetView tabSelected="1" view="pageBreakPreview" zoomScale="90" zoomScaleNormal="100" zoomScaleSheetLayoutView="90" workbookViewId="0">
      <selection activeCell="G2" sqref="G2:I2"/>
    </sheetView>
  </sheetViews>
  <sheetFormatPr baseColWidth="10" defaultColWidth="11.42578125" defaultRowHeight="52.5" outlineLevelCol="1" x14ac:dyDescent="0.7"/>
  <cols>
    <col min="1" max="1" width="10.5703125" style="160" customWidth="1"/>
    <col min="2" max="2" width="24.7109375" style="1" customWidth="1"/>
    <col min="3" max="3" width="38.7109375" style="28" customWidth="1"/>
    <col min="4" max="4" width="68.28515625" style="33" customWidth="1"/>
    <col min="5" max="5" width="8.28515625" style="2" customWidth="1" outlineLevel="1"/>
    <col min="6" max="6" width="7" style="49" customWidth="1" outlineLevel="1"/>
    <col min="7" max="7" width="7.85546875" style="48" customWidth="1" outlineLevel="1"/>
    <col min="8" max="8" width="5.7109375" style="3" customWidth="1" outlineLevel="1"/>
    <col min="9" max="9" width="7" style="3" customWidth="1" outlineLevel="1"/>
    <col min="10" max="13" width="11.42578125" style="4" hidden="1" customWidth="1"/>
    <col min="14" max="16384" width="11.42578125" style="4"/>
  </cols>
  <sheetData>
    <row r="1" spans="1:9" ht="22.5" customHeight="1" x14ac:dyDescent="0.7">
      <c r="A1" s="100"/>
      <c r="B1" s="63"/>
      <c r="C1" s="64"/>
      <c r="D1" s="65"/>
      <c r="E1" s="66"/>
      <c r="F1" s="67"/>
      <c r="G1" s="68"/>
      <c r="H1" s="69"/>
      <c r="I1" s="70" t="s">
        <v>2428</v>
      </c>
    </row>
    <row r="2" spans="1:9" ht="33" customHeight="1" x14ac:dyDescent="0.2">
      <c r="A2" s="186"/>
      <c r="B2" s="71"/>
      <c r="C2" s="64"/>
      <c r="D2" s="64"/>
      <c r="E2" s="72"/>
      <c r="F2" s="73" t="s">
        <v>0</v>
      </c>
      <c r="G2" s="264"/>
      <c r="H2" s="265"/>
      <c r="I2" s="266"/>
    </row>
    <row r="3" spans="1:9" ht="18.75" customHeight="1" x14ac:dyDescent="0.2">
      <c r="B3" s="71"/>
      <c r="C3" s="64"/>
      <c r="D3" s="64"/>
      <c r="E3" s="72"/>
      <c r="F3" s="67"/>
      <c r="G3" s="68"/>
      <c r="H3" s="74" t="s">
        <v>1</v>
      </c>
      <c r="I3" s="69"/>
    </row>
    <row r="4" spans="1:9" ht="30.75" customHeight="1" x14ac:dyDescent="0.2">
      <c r="A4" s="267" t="s">
        <v>2504</v>
      </c>
      <c r="B4" s="268"/>
      <c r="C4" s="268"/>
      <c r="D4" s="268"/>
      <c r="E4" s="268"/>
      <c r="F4" s="268"/>
      <c r="G4" s="268"/>
      <c r="H4" s="268"/>
      <c r="I4" s="269"/>
    </row>
    <row r="5" spans="1:9" ht="17.25" customHeight="1" x14ac:dyDescent="0.2">
      <c r="A5" s="270" t="s">
        <v>293</v>
      </c>
      <c r="B5" s="271"/>
      <c r="C5" s="271"/>
      <c r="D5" s="271"/>
      <c r="E5" s="271"/>
      <c r="F5" s="271"/>
      <c r="G5" s="271"/>
      <c r="H5" s="271"/>
      <c r="I5" s="272"/>
    </row>
    <row r="6" spans="1:9" ht="23.25" customHeight="1" x14ac:dyDescent="0.2">
      <c r="A6" s="273" t="s">
        <v>2</v>
      </c>
      <c r="B6" s="273"/>
      <c r="C6" s="273"/>
      <c r="D6" s="273"/>
      <c r="E6" s="273"/>
      <c r="F6" s="273"/>
      <c r="G6" s="273"/>
      <c r="H6" s="273"/>
      <c r="I6" s="273"/>
    </row>
    <row r="7" spans="1:9" s="5" customFormat="1" ht="12.75" customHeight="1" x14ac:dyDescent="0.2">
      <c r="A7" s="274" t="s">
        <v>3</v>
      </c>
      <c r="B7" s="274"/>
      <c r="C7" s="274"/>
      <c r="D7" s="274"/>
      <c r="E7" s="274"/>
      <c r="F7" s="274"/>
      <c r="G7" s="274"/>
      <c r="H7" s="274"/>
      <c r="I7" s="274"/>
    </row>
    <row r="8" spans="1:9" s="5" customFormat="1" ht="12.75" customHeight="1" x14ac:dyDescent="0.25">
      <c r="A8" s="276" t="s">
        <v>4</v>
      </c>
      <c r="B8" s="276"/>
      <c r="C8" s="276"/>
      <c r="D8" s="276"/>
      <c r="E8" s="276"/>
      <c r="F8" s="276"/>
      <c r="G8" s="276"/>
      <c r="H8" s="276"/>
      <c r="I8" s="276"/>
    </row>
    <row r="9" spans="1:9" s="5" customFormat="1" ht="11.25" customHeight="1" x14ac:dyDescent="0.25">
      <c r="A9" s="275" t="s">
        <v>5</v>
      </c>
      <c r="B9" s="275"/>
      <c r="C9" s="275"/>
      <c r="D9" s="275"/>
      <c r="E9" s="275"/>
      <c r="F9" s="275"/>
      <c r="G9" s="275"/>
      <c r="H9" s="275"/>
      <c r="I9" s="275"/>
    </row>
    <row r="10" spans="1:9" s="53" customFormat="1" ht="38.25" customHeight="1" thickBot="1" x14ac:dyDescent="0.3">
      <c r="A10" s="184" t="s">
        <v>6</v>
      </c>
      <c r="B10" s="90" t="s">
        <v>7</v>
      </c>
      <c r="C10" s="127"/>
      <c r="D10" s="91"/>
      <c r="E10" s="92" t="s">
        <v>8</v>
      </c>
      <c r="F10" s="93" t="s">
        <v>191</v>
      </c>
      <c r="G10" s="93" t="s">
        <v>9</v>
      </c>
      <c r="H10" s="94" t="s">
        <v>10</v>
      </c>
      <c r="I10" s="94" t="s">
        <v>11</v>
      </c>
    </row>
    <row r="11" spans="1:9" s="155" customFormat="1" ht="27.75" customHeight="1" thickBot="1" x14ac:dyDescent="0.25">
      <c r="A11" s="254" t="s">
        <v>12</v>
      </c>
      <c r="B11" s="255"/>
      <c r="C11" s="255"/>
      <c r="D11" s="255"/>
      <c r="E11" s="255"/>
      <c r="F11" s="255"/>
      <c r="G11" s="255"/>
      <c r="H11" s="255"/>
      <c r="I11" s="256"/>
    </row>
    <row r="12" spans="1:9" s="75" customFormat="1" ht="8.25" customHeight="1" x14ac:dyDescent="0.2">
      <c r="A12" s="124"/>
      <c r="B12" s="124"/>
      <c r="C12" s="125"/>
      <c r="D12" s="125"/>
      <c r="E12" s="124"/>
      <c r="F12" s="124"/>
      <c r="G12" s="124"/>
      <c r="H12" s="124"/>
      <c r="I12" s="124"/>
    </row>
    <row r="13" spans="1:9" s="75" customFormat="1" ht="24" customHeight="1" x14ac:dyDescent="0.2">
      <c r="A13" s="100">
        <v>47101</v>
      </c>
      <c r="B13" s="100">
        <v>4711</v>
      </c>
      <c r="C13" s="245" t="s">
        <v>2443</v>
      </c>
      <c r="D13" s="246" t="s">
        <v>2444</v>
      </c>
      <c r="E13" s="190">
        <f t="shared" ref="E13" si="0">1-(G13/F13)</f>
        <v>0.40625</v>
      </c>
      <c r="F13" s="247">
        <v>32</v>
      </c>
      <c r="G13" s="223">
        <v>19</v>
      </c>
      <c r="H13" s="248"/>
      <c r="I13" s="82">
        <f>G13*H13</f>
        <v>0</v>
      </c>
    </row>
    <row r="14" spans="1:9" s="143" customFormat="1" ht="26.25" customHeight="1" x14ac:dyDescent="0.25">
      <c r="A14" s="167" t="s">
        <v>227</v>
      </c>
      <c r="B14" s="167" t="s">
        <v>13</v>
      </c>
      <c r="C14" s="168" t="s">
        <v>140</v>
      </c>
      <c r="D14" s="83" t="s">
        <v>228</v>
      </c>
      <c r="E14" s="25">
        <v>0.31428571428571428</v>
      </c>
      <c r="F14" s="62">
        <v>105</v>
      </c>
      <c r="G14" s="58">
        <v>72</v>
      </c>
      <c r="H14" s="81"/>
      <c r="I14" s="82">
        <f>G14*H14</f>
        <v>0</v>
      </c>
    </row>
    <row r="15" spans="1:9" s="143" customFormat="1" ht="26.25" customHeight="1" x14ac:dyDescent="0.25">
      <c r="A15" s="167" t="s">
        <v>292</v>
      </c>
      <c r="B15" s="167" t="s">
        <v>281</v>
      </c>
      <c r="C15" s="171" t="s">
        <v>297</v>
      </c>
      <c r="D15" s="77" t="s">
        <v>400</v>
      </c>
      <c r="E15" s="12">
        <v>0.60810810810810811</v>
      </c>
      <c r="F15" s="62">
        <v>74</v>
      </c>
      <c r="G15" s="58">
        <v>29</v>
      </c>
      <c r="H15" s="81"/>
      <c r="I15" s="82">
        <f t="shared" ref="I15:I61" si="1">G15*H15</f>
        <v>0</v>
      </c>
    </row>
    <row r="16" spans="1:9" s="143" customFormat="1" ht="24.75" customHeight="1" x14ac:dyDescent="0.25">
      <c r="A16" s="167" t="s">
        <v>265</v>
      </c>
      <c r="B16" s="167" t="s">
        <v>74</v>
      </c>
      <c r="C16" s="171" t="s">
        <v>298</v>
      </c>
      <c r="D16" s="77" t="s">
        <v>229</v>
      </c>
      <c r="E16" s="25">
        <v>0.31578947368421051</v>
      </c>
      <c r="F16" s="62">
        <v>76</v>
      </c>
      <c r="G16" s="58">
        <v>52</v>
      </c>
      <c r="H16" s="81"/>
      <c r="I16" s="82">
        <f t="shared" si="1"/>
        <v>0</v>
      </c>
    </row>
    <row r="17" spans="1:9" s="143" customFormat="1" ht="24.75" customHeight="1" x14ac:dyDescent="0.25">
      <c r="A17" s="170" t="s">
        <v>299</v>
      </c>
      <c r="B17" s="170" t="s">
        <v>14</v>
      </c>
      <c r="C17" s="171" t="s">
        <v>300</v>
      </c>
      <c r="D17" s="77" t="s">
        <v>301</v>
      </c>
      <c r="E17" s="25">
        <v>0.35526315789473684</v>
      </c>
      <c r="F17" s="62">
        <v>76</v>
      </c>
      <c r="G17" s="58">
        <v>49</v>
      </c>
      <c r="H17" s="81"/>
      <c r="I17" s="82">
        <f>G17*H17</f>
        <v>0</v>
      </c>
    </row>
    <row r="18" spans="1:9" s="143" customFormat="1" ht="24.75" customHeight="1" x14ac:dyDescent="0.25">
      <c r="A18" s="167" t="s">
        <v>243</v>
      </c>
      <c r="B18" s="167" t="s">
        <v>14</v>
      </c>
      <c r="C18" s="171" t="s">
        <v>244</v>
      </c>
      <c r="D18" s="77" t="s">
        <v>229</v>
      </c>
      <c r="E18" s="24">
        <v>0.40506329113924056</v>
      </c>
      <c r="F18" s="62">
        <v>79</v>
      </c>
      <c r="G18" s="58">
        <v>47</v>
      </c>
      <c r="H18" s="81"/>
      <c r="I18" s="82">
        <f>G18*H18</f>
        <v>0</v>
      </c>
    </row>
    <row r="19" spans="1:9" s="143" customFormat="1" ht="24.75" customHeight="1" x14ac:dyDescent="0.25">
      <c r="A19" s="167" t="s">
        <v>193</v>
      </c>
      <c r="B19" s="167" t="s">
        <v>15</v>
      </c>
      <c r="C19" s="171" t="s">
        <v>221</v>
      </c>
      <c r="D19" s="77" t="s">
        <v>222</v>
      </c>
      <c r="E19" s="24">
        <v>0.39583333333333337</v>
      </c>
      <c r="F19" s="62">
        <v>48</v>
      </c>
      <c r="G19" s="58">
        <v>29</v>
      </c>
      <c r="H19" s="81"/>
      <c r="I19" s="82">
        <f t="shared" si="1"/>
        <v>0</v>
      </c>
    </row>
    <row r="20" spans="1:9" s="143" customFormat="1" ht="24.75" customHeight="1" x14ac:dyDescent="0.25">
      <c r="A20" s="170" t="s">
        <v>306</v>
      </c>
      <c r="B20" s="170" t="s">
        <v>15</v>
      </c>
      <c r="C20" s="171" t="s">
        <v>221</v>
      </c>
      <c r="D20" s="77" t="s">
        <v>307</v>
      </c>
      <c r="E20" s="24">
        <v>0.40506329113924056</v>
      </c>
      <c r="F20" s="62">
        <v>79</v>
      </c>
      <c r="G20" s="58">
        <v>47</v>
      </c>
      <c r="H20" s="81"/>
      <c r="I20" s="82">
        <f t="shared" si="1"/>
        <v>0</v>
      </c>
    </row>
    <row r="21" spans="1:9" s="143" customFormat="1" ht="24.75" customHeight="1" x14ac:dyDescent="0.25">
      <c r="A21" s="170" t="s">
        <v>302</v>
      </c>
      <c r="B21" s="170" t="s">
        <v>15</v>
      </c>
      <c r="C21" s="171" t="s">
        <v>283</v>
      </c>
      <c r="D21" s="77" t="s">
        <v>303</v>
      </c>
      <c r="E21" s="25">
        <v>0.34782608695652173</v>
      </c>
      <c r="F21" s="62">
        <v>69</v>
      </c>
      <c r="G21" s="58">
        <v>45</v>
      </c>
      <c r="H21" s="81"/>
      <c r="I21" s="82">
        <f t="shared" si="1"/>
        <v>0</v>
      </c>
    </row>
    <row r="22" spans="1:9" s="143" customFormat="1" ht="24.75" customHeight="1" x14ac:dyDescent="0.25">
      <c r="A22" s="170" t="s">
        <v>304</v>
      </c>
      <c r="B22" s="170" t="s">
        <v>15</v>
      </c>
      <c r="C22" s="171" t="s">
        <v>284</v>
      </c>
      <c r="D22" s="77" t="s">
        <v>305</v>
      </c>
      <c r="E22" s="25">
        <v>0.39473684210526316</v>
      </c>
      <c r="F22" s="62">
        <v>76</v>
      </c>
      <c r="G22" s="58">
        <v>46</v>
      </c>
      <c r="H22" s="81"/>
      <c r="I22" s="82">
        <f t="shared" si="1"/>
        <v>0</v>
      </c>
    </row>
    <row r="23" spans="1:9" s="143" customFormat="1" ht="24.75" customHeight="1" x14ac:dyDescent="0.25">
      <c r="A23" s="167" t="s">
        <v>16</v>
      </c>
      <c r="B23" s="167" t="s">
        <v>17</v>
      </c>
      <c r="C23" s="171" t="s">
        <v>309</v>
      </c>
      <c r="D23" s="77" t="s">
        <v>80</v>
      </c>
      <c r="E23" s="24">
        <v>0.48333333333333328</v>
      </c>
      <c r="F23" s="62">
        <v>60</v>
      </c>
      <c r="G23" s="58">
        <v>31</v>
      </c>
      <c r="H23" s="81"/>
      <c r="I23" s="82">
        <f t="shared" si="1"/>
        <v>0</v>
      </c>
    </row>
    <row r="24" spans="1:9" s="143" customFormat="1" ht="26.25" customHeight="1" x14ac:dyDescent="0.25">
      <c r="A24" s="167" t="s">
        <v>270</v>
      </c>
      <c r="B24" s="167" t="s">
        <v>17</v>
      </c>
      <c r="C24" s="171" t="s">
        <v>267</v>
      </c>
      <c r="D24" s="77" t="s">
        <v>308</v>
      </c>
      <c r="E24" s="24">
        <v>0.46938775510204078</v>
      </c>
      <c r="F24" s="62">
        <v>49</v>
      </c>
      <c r="G24" s="58">
        <v>26</v>
      </c>
      <c r="H24" s="81"/>
      <c r="I24" s="82">
        <f t="shared" si="1"/>
        <v>0</v>
      </c>
    </row>
    <row r="25" spans="1:9" s="143" customFormat="1" ht="24.75" customHeight="1" x14ac:dyDescent="0.25">
      <c r="A25" s="167" t="s">
        <v>268</v>
      </c>
      <c r="B25" s="167" t="s">
        <v>18</v>
      </c>
      <c r="C25" s="171" t="s">
        <v>269</v>
      </c>
      <c r="D25" s="77" t="s">
        <v>229</v>
      </c>
      <c r="E25" s="190">
        <f t="shared" ref="E25" si="2">1-(G25/F25)</f>
        <v>0.449438202247191</v>
      </c>
      <c r="F25" s="62">
        <v>89</v>
      </c>
      <c r="G25" s="58">
        <v>49</v>
      </c>
      <c r="H25" s="81"/>
      <c r="I25" s="82">
        <f t="shared" si="1"/>
        <v>0</v>
      </c>
    </row>
    <row r="26" spans="1:9" s="143" customFormat="1" ht="24.75" customHeight="1" x14ac:dyDescent="0.25">
      <c r="A26" s="167" t="s">
        <v>141</v>
      </c>
      <c r="B26" s="167" t="s">
        <v>18</v>
      </c>
      <c r="C26" s="171" t="s">
        <v>235</v>
      </c>
      <c r="D26" s="77" t="s">
        <v>236</v>
      </c>
      <c r="E26" s="24">
        <v>0.4044943820224719</v>
      </c>
      <c r="F26" s="62">
        <v>89</v>
      </c>
      <c r="G26" s="58">
        <v>53</v>
      </c>
      <c r="H26" s="81"/>
      <c r="I26" s="82">
        <f t="shared" si="1"/>
        <v>0</v>
      </c>
    </row>
    <row r="27" spans="1:9" s="143" customFormat="1" ht="24.75" customHeight="1" x14ac:dyDescent="0.25">
      <c r="A27" s="167" t="s">
        <v>256</v>
      </c>
      <c r="B27" s="167" t="s">
        <v>257</v>
      </c>
      <c r="C27" s="171" t="s">
        <v>258</v>
      </c>
      <c r="D27" s="77" t="s">
        <v>259</v>
      </c>
      <c r="E27" s="25">
        <v>0.36363636363636365</v>
      </c>
      <c r="F27" s="62">
        <v>77</v>
      </c>
      <c r="G27" s="58">
        <v>49</v>
      </c>
      <c r="H27" s="81"/>
      <c r="I27" s="82">
        <f t="shared" si="1"/>
        <v>0</v>
      </c>
    </row>
    <row r="28" spans="1:9" s="143" customFormat="1" ht="24.75" customHeight="1" x14ac:dyDescent="0.25">
      <c r="A28" s="170" t="s">
        <v>310</v>
      </c>
      <c r="B28" s="170" t="s">
        <v>24</v>
      </c>
      <c r="C28" s="171" t="s">
        <v>311</v>
      </c>
      <c r="D28" s="77" t="s">
        <v>401</v>
      </c>
      <c r="E28" s="25">
        <v>0.38596491228070173</v>
      </c>
      <c r="F28" s="62">
        <v>57</v>
      </c>
      <c r="G28" s="58">
        <v>35</v>
      </c>
      <c r="H28" s="81"/>
      <c r="I28" s="82">
        <f t="shared" si="1"/>
        <v>0</v>
      </c>
    </row>
    <row r="29" spans="1:9" s="143" customFormat="1" ht="24.75" customHeight="1" x14ac:dyDescent="0.25">
      <c r="A29" s="167" t="s">
        <v>312</v>
      </c>
      <c r="B29" s="172" t="s">
        <v>197</v>
      </c>
      <c r="C29" s="171" t="s">
        <v>285</v>
      </c>
      <c r="D29" s="77" t="s">
        <v>313</v>
      </c>
      <c r="E29" s="25">
        <v>0.33613445378151263</v>
      </c>
      <c r="F29" s="62">
        <v>119</v>
      </c>
      <c r="G29" s="58">
        <v>79</v>
      </c>
      <c r="H29" s="81"/>
      <c r="I29" s="82">
        <f t="shared" si="1"/>
        <v>0</v>
      </c>
    </row>
    <row r="30" spans="1:9" s="143" customFormat="1" ht="24.75" customHeight="1" x14ac:dyDescent="0.25">
      <c r="A30" s="167" t="s">
        <v>245</v>
      </c>
      <c r="B30" s="167" t="s">
        <v>26</v>
      </c>
      <c r="C30" s="171" t="s">
        <v>399</v>
      </c>
      <c r="D30" s="77" t="s">
        <v>246</v>
      </c>
      <c r="E30" s="12">
        <v>0.52459016393442626</v>
      </c>
      <c r="F30" s="62">
        <v>61</v>
      </c>
      <c r="G30" s="58">
        <v>29</v>
      </c>
      <c r="H30" s="81"/>
      <c r="I30" s="82">
        <f t="shared" si="1"/>
        <v>0</v>
      </c>
    </row>
    <row r="31" spans="1:9" s="143" customFormat="1" ht="24.75" customHeight="1" x14ac:dyDescent="0.25">
      <c r="A31" s="167" t="s">
        <v>27</v>
      </c>
      <c r="B31" s="167" t="s">
        <v>26</v>
      </c>
      <c r="C31" s="171" t="s">
        <v>314</v>
      </c>
      <c r="D31" s="77" t="s">
        <v>241</v>
      </c>
      <c r="E31" s="24">
        <v>0.45454545454545459</v>
      </c>
      <c r="F31" s="62">
        <v>33</v>
      </c>
      <c r="G31" s="58">
        <v>18</v>
      </c>
      <c r="H31" s="81"/>
      <c r="I31" s="82">
        <f t="shared" si="1"/>
        <v>0</v>
      </c>
    </row>
    <row r="32" spans="1:9" s="143" customFormat="1" ht="23.25" customHeight="1" x14ac:dyDescent="0.25">
      <c r="A32" s="167" t="s">
        <v>201</v>
      </c>
      <c r="B32" s="78" t="s">
        <v>202</v>
      </c>
      <c r="C32" s="171" t="s">
        <v>315</v>
      </c>
      <c r="D32" s="77" t="s">
        <v>203</v>
      </c>
      <c r="E32" s="12">
        <v>0.50588235294117645</v>
      </c>
      <c r="F32" s="62">
        <v>85</v>
      </c>
      <c r="G32" s="58">
        <v>42</v>
      </c>
      <c r="H32" s="81"/>
      <c r="I32" s="82">
        <f t="shared" si="1"/>
        <v>0</v>
      </c>
    </row>
    <row r="33" spans="1:14" s="143" customFormat="1" ht="24.75" customHeight="1" x14ac:dyDescent="0.25">
      <c r="A33" s="167" t="s">
        <v>261</v>
      </c>
      <c r="B33" s="167" t="s">
        <v>28</v>
      </c>
      <c r="C33" s="171" t="s">
        <v>29</v>
      </c>
      <c r="D33" s="77" t="s">
        <v>262</v>
      </c>
      <c r="E33" s="12">
        <v>0.57971014492753625</v>
      </c>
      <c r="F33" s="62">
        <v>69</v>
      </c>
      <c r="G33" s="58">
        <v>29</v>
      </c>
      <c r="H33" s="81"/>
      <c r="I33" s="82">
        <f t="shared" si="1"/>
        <v>0</v>
      </c>
    </row>
    <row r="34" spans="1:14" s="143" customFormat="1" ht="24.75" customHeight="1" x14ac:dyDescent="0.25">
      <c r="A34" s="167" t="s">
        <v>250</v>
      </c>
      <c r="B34" s="167" t="s">
        <v>28</v>
      </c>
      <c r="C34" s="171" t="s">
        <v>30</v>
      </c>
      <c r="D34" s="77" t="s">
        <v>251</v>
      </c>
      <c r="E34" s="12">
        <v>0.6</v>
      </c>
      <c r="F34" s="62">
        <v>70</v>
      </c>
      <c r="G34" s="58">
        <v>28</v>
      </c>
      <c r="H34" s="81"/>
      <c r="I34" s="82">
        <f t="shared" si="1"/>
        <v>0</v>
      </c>
    </row>
    <row r="35" spans="1:14" s="143" customFormat="1" ht="24.75" customHeight="1" x14ac:dyDescent="0.25">
      <c r="A35" s="167" t="s">
        <v>320</v>
      </c>
      <c r="B35" s="172" t="s">
        <v>31</v>
      </c>
      <c r="C35" s="171" t="s">
        <v>321</v>
      </c>
      <c r="D35" s="77" t="s">
        <v>316</v>
      </c>
      <c r="E35" s="25">
        <v>0.37864077669902918</v>
      </c>
      <c r="F35" s="62">
        <v>103</v>
      </c>
      <c r="G35" s="58">
        <v>64</v>
      </c>
      <c r="H35" s="81"/>
      <c r="I35" s="82">
        <f t="shared" si="1"/>
        <v>0</v>
      </c>
    </row>
    <row r="36" spans="1:14" s="143" customFormat="1" ht="24.75" customHeight="1" x14ac:dyDescent="0.25">
      <c r="A36" s="167" t="s">
        <v>327</v>
      </c>
      <c r="B36" s="172" t="s">
        <v>31</v>
      </c>
      <c r="C36" s="171" t="s">
        <v>321</v>
      </c>
      <c r="D36" s="77" t="s">
        <v>218</v>
      </c>
      <c r="E36" s="25">
        <v>0.37209302325581395</v>
      </c>
      <c r="F36" s="62">
        <v>86</v>
      </c>
      <c r="G36" s="58">
        <v>54</v>
      </c>
      <c r="H36" s="81"/>
      <c r="I36" s="82">
        <f t="shared" si="1"/>
        <v>0</v>
      </c>
    </row>
    <row r="37" spans="1:14" s="143" customFormat="1" ht="24.75" customHeight="1" x14ac:dyDescent="0.25">
      <c r="A37" s="167" t="s">
        <v>232</v>
      </c>
      <c r="B37" s="167" t="s">
        <v>31</v>
      </c>
      <c r="C37" s="171" t="s">
        <v>142</v>
      </c>
      <c r="D37" s="77" t="s">
        <v>233</v>
      </c>
      <c r="E37" s="25">
        <v>0.3689320388349514</v>
      </c>
      <c r="F37" s="62">
        <v>103</v>
      </c>
      <c r="G37" s="58">
        <v>65</v>
      </c>
      <c r="H37" s="81"/>
      <c r="I37" s="82">
        <f t="shared" si="1"/>
        <v>0</v>
      </c>
    </row>
    <row r="38" spans="1:14" s="143" customFormat="1" ht="24.75" customHeight="1" x14ac:dyDescent="0.25">
      <c r="A38" s="167" t="s">
        <v>317</v>
      </c>
      <c r="B38" s="172" t="s">
        <v>31</v>
      </c>
      <c r="C38" s="171" t="s">
        <v>318</v>
      </c>
      <c r="D38" s="77" t="s">
        <v>319</v>
      </c>
      <c r="E38" s="25">
        <v>0.3707865168539326</v>
      </c>
      <c r="F38" s="62">
        <v>89</v>
      </c>
      <c r="G38" s="58">
        <v>56</v>
      </c>
      <c r="H38" s="81"/>
      <c r="I38" s="82">
        <f t="shared" si="1"/>
        <v>0</v>
      </c>
    </row>
    <row r="39" spans="1:14" s="143" customFormat="1" ht="24.75" customHeight="1" x14ac:dyDescent="0.25">
      <c r="A39" s="167" t="s">
        <v>322</v>
      </c>
      <c r="B39" s="172" t="s">
        <v>31</v>
      </c>
      <c r="C39" s="171" t="s">
        <v>323</v>
      </c>
      <c r="D39" s="77" t="s">
        <v>316</v>
      </c>
      <c r="E39" s="25">
        <v>0.37864077669902918</v>
      </c>
      <c r="F39" s="62">
        <v>103</v>
      </c>
      <c r="G39" s="58">
        <v>64</v>
      </c>
      <c r="H39" s="81"/>
      <c r="I39" s="82">
        <f t="shared" si="1"/>
        <v>0</v>
      </c>
    </row>
    <row r="40" spans="1:14" s="143" customFormat="1" ht="24.75" customHeight="1" x14ac:dyDescent="0.25">
      <c r="A40" s="167" t="s">
        <v>324</v>
      </c>
      <c r="B40" s="172" t="s">
        <v>31</v>
      </c>
      <c r="C40" s="171" t="s">
        <v>325</v>
      </c>
      <c r="D40" s="77" t="s">
        <v>326</v>
      </c>
      <c r="E40" s="25">
        <v>0.3833333333333333</v>
      </c>
      <c r="F40" s="62">
        <v>120</v>
      </c>
      <c r="G40" s="58">
        <v>74</v>
      </c>
      <c r="H40" s="81"/>
      <c r="I40" s="82">
        <f t="shared" si="1"/>
        <v>0</v>
      </c>
    </row>
    <row r="41" spans="1:14" s="158" customFormat="1" ht="21.75" customHeight="1" x14ac:dyDescent="0.25">
      <c r="A41" s="170" t="s">
        <v>336</v>
      </c>
      <c r="B41" s="170" t="s">
        <v>32</v>
      </c>
      <c r="C41" s="171" t="s">
        <v>337</v>
      </c>
      <c r="D41" s="77" t="s">
        <v>338</v>
      </c>
      <c r="E41" s="177">
        <f t="shared" ref="E41:E47" si="3">1-(G41/F41)</f>
        <v>0.32967032967032972</v>
      </c>
      <c r="F41" s="188">
        <v>91</v>
      </c>
      <c r="G41" s="9">
        <v>61</v>
      </c>
      <c r="H41" s="81"/>
      <c r="I41" s="82">
        <f t="shared" si="1"/>
        <v>0</v>
      </c>
      <c r="N41" s="143"/>
    </row>
    <row r="42" spans="1:14" s="143" customFormat="1" ht="24.75" customHeight="1" x14ac:dyDescent="0.25">
      <c r="A42" s="170" t="s">
        <v>339</v>
      </c>
      <c r="B42" s="170" t="s">
        <v>32</v>
      </c>
      <c r="C42" s="171" t="s">
        <v>337</v>
      </c>
      <c r="D42" s="77" t="s">
        <v>340</v>
      </c>
      <c r="E42" s="177">
        <f t="shared" si="3"/>
        <v>0.31451612903225812</v>
      </c>
      <c r="F42" s="188">
        <v>124</v>
      </c>
      <c r="G42" s="9">
        <v>85</v>
      </c>
      <c r="H42" s="81"/>
      <c r="I42" s="82">
        <f t="shared" si="1"/>
        <v>0</v>
      </c>
    </row>
    <row r="43" spans="1:14" s="143" customFormat="1" ht="24.75" customHeight="1" x14ac:dyDescent="0.25">
      <c r="A43" s="170" t="s">
        <v>328</v>
      </c>
      <c r="B43" s="170" t="s">
        <v>32</v>
      </c>
      <c r="C43" s="171" t="s">
        <v>329</v>
      </c>
      <c r="D43" s="77" t="s">
        <v>330</v>
      </c>
      <c r="E43" s="177">
        <f t="shared" si="3"/>
        <v>0.30158730158730163</v>
      </c>
      <c r="F43" s="188">
        <v>126</v>
      </c>
      <c r="G43" s="9">
        <v>88</v>
      </c>
      <c r="H43" s="81"/>
      <c r="I43" s="82">
        <f t="shared" si="1"/>
        <v>0</v>
      </c>
    </row>
    <row r="44" spans="1:14" s="143" customFormat="1" ht="24.75" customHeight="1" x14ac:dyDescent="0.25">
      <c r="A44" s="170" t="s">
        <v>331</v>
      </c>
      <c r="B44" s="170" t="s">
        <v>32</v>
      </c>
      <c r="C44" s="171" t="s">
        <v>332</v>
      </c>
      <c r="D44" s="77" t="s">
        <v>333</v>
      </c>
      <c r="E44" s="177">
        <f t="shared" si="3"/>
        <v>0.36170212765957444</v>
      </c>
      <c r="F44" s="188">
        <v>94</v>
      </c>
      <c r="G44" s="9">
        <v>60</v>
      </c>
      <c r="H44" s="81"/>
      <c r="I44" s="82">
        <f t="shared" si="1"/>
        <v>0</v>
      </c>
    </row>
    <row r="45" spans="1:14" s="143" customFormat="1" ht="24.75" customHeight="1" x14ac:dyDescent="0.25">
      <c r="A45" s="170" t="s">
        <v>334</v>
      </c>
      <c r="B45" s="170" t="s">
        <v>32</v>
      </c>
      <c r="C45" s="171" t="s">
        <v>332</v>
      </c>
      <c r="D45" s="77" t="s">
        <v>335</v>
      </c>
      <c r="E45" s="177">
        <f t="shared" si="3"/>
        <v>0.33599999999999997</v>
      </c>
      <c r="F45" s="188">
        <v>125</v>
      </c>
      <c r="G45" s="9">
        <v>83</v>
      </c>
      <c r="H45" s="81"/>
      <c r="I45" s="82">
        <f t="shared" si="1"/>
        <v>0</v>
      </c>
    </row>
    <row r="46" spans="1:14" s="143" customFormat="1" ht="24.75" customHeight="1" x14ac:dyDescent="0.25">
      <c r="A46" s="170" t="s">
        <v>210</v>
      </c>
      <c r="B46" s="167" t="s">
        <v>32</v>
      </c>
      <c r="C46" s="171" t="s">
        <v>211</v>
      </c>
      <c r="D46" s="77" t="s">
        <v>33</v>
      </c>
      <c r="E46" s="177">
        <f t="shared" si="3"/>
        <v>0.34408602150537637</v>
      </c>
      <c r="F46" s="188">
        <v>93</v>
      </c>
      <c r="G46" s="9">
        <v>61</v>
      </c>
      <c r="H46" s="81"/>
      <c r="I46" s="82">
        <f t="shared" si="1"/>
        <v>0</v>
      </c>
    </row>
    <row r="47" spans="1:14" s="143" customFormat="1" ht="24.75" customHeight="1" x14ac:dyDescent="0.25">
      <c r="A47" s="170" t="s">
        <v>341</v>
      </c>
      <c r="B47" s="170" t="s">
        <v>32</v>
      </c>
      <c r="C47" s="171" t="s">
        <v>342</v>
      </c>
      <c r="D47" s="77" t="s">
        <v>335</v>
      </c>
      <c r="E47" s="177">
        <f t="shared" si="3"/>
        <v>0.32478632478632474</v>
      </c>
      <c r="F47" s="188">
        <v>117</v>
      </c>
      <c r="G47" s="58">
        <v>79</v>
      </c>
      <c r="H47" s="81"/>
      <c r="I47" s="82">
        <f t="shared" si="1"/>
        <v>0</v>
      </c>
    </row>
    <row r="48" spans="1:14" s="143" customFormat="1" ht="24.75" customHeight="1" x14ac:dyDescent="0.25">
      <c r="A48" s="167" t="s">
        <v>19</v>
      </c>
      <c r="B48" s="167" t="s">
        <v>290</v>
      </c>
      <c r="C48" s="171" t="s">
        <v>20</v>
      </c>
      <c r="D48" s="77" t="s">
        <v>249</v>
      </c>
      <c r="E48" s="24">
        <v>0.46666666666666667</v>
      </c>
      <c r="F48" s="62">
        <v>60</v>
      </c>
      <c r="G48" s="58">
        <v>32</v>
      </c>
      <c r="H48" s="81"/>
      <c r="I48" s="82">
        <f t="shared" si="1"/>
        <v>0</v>
      </c>
    </row>
    <row r="49" spans="1:14" s="143" customFormat="1" ht="24.75" customHeight="1" x14ac:dyDescent="0.25">
      <c r="A49" s="167" t="s">
        <v>21</v>
      </c>
      <c r="B49" s="167" t="s">
        <v>290</v>
      </c>
      <c r="C49" s="171" t="s">
        <v>22</v>
      </c>
      <c r="D49" s="77" t="s">
        <v>255</v>
      </c>
      <c r="E49" s="25">
        <v>0.35416666666666663</v>
      </c>
      <c r="F49" s="62">
        <v>48</v>
      </c>
      <c r="G49" s="58">
        <v>31</v>
      </c>
      <c r="H49" s="81"/>
      <c r="I49" s="82">
        <f t="shared" si="1"/>
        <v>0</v>
      </c>
    </row>
    <row r="50" spans="1:14" s="143" customFormat="1" ht="24.75" customHeight="1" x14ac:dyDescent="0.25">
      <c r="A50" s="167" t="s">
        <v>23</v>
      </c>
      <c r="B50" s="167" t="s">
        <v>290</v>
      </c>
      <c r="C50" s="171" t="s">
        <v>343</v>
      </c>
      <c r="D50" s="77" t="s">
        <v>249</v>
      </c>
      <c r="E50" s="24">
        <v>0.39534883720930236</v>
      </c>
      <c r="F50" s="62">
        <v>43</v>
      </c>
      <c r="G50" s="58">
        <v>26</v>
      </c>
      <c r="H50" s="81"/>
      <c r="I50" s="82">
        <f t="shared" si="1"/>
        <v>0</v>
      </c>
    </row>
    <row r="51" spans="1:14" s="143" customFormat="1" ht="24.75" customHeight="1" x14ac:dyDescent="0.25">
      <c r="A51" s="167" t="s">
        <v>164</v>
      </c>
      <c r="B51" s="167" t="s">
        <v>165</v>
      </c>
      <c r="C51" s="171" t="s">
        <v>166</v>
      </c>
      <c r="D51" s="77" t="s">
        <v>167</v>
      </c>
      <c r="E51" s="25">
        <v>0.3125</v>
      </c>
      <c r="F51" s="62">
        <v>16</v>
      </c>
      <c r="G51" s="58">
        <v>11</v>
      </c>
      <c r="H51" s="81"/>
      <c r="I51" s="82">
        <f t="shared" si="1"/>
        <v>0</v>
      </c>
    </row>
    <row r="52" spans="1:14" s="143" customFormat="1" ht="29.25" customHeight="1" x14ac:dyDescent="0.25">
      <c r="A52" s="167" t="s">
        <v>230</v>
      </c>
      <c r="B52" s="167" t="s">
        <v>165</v>
      </c>
      <c r="C52" s="171" t="s">
        <v>169</v>
      </c>
      <c r="D52" s="77" t="s">
        <v>170</v>
      </c>
      <c r="E52" s="12">
        <v>0.53333333333333333</v>
      </c>
      <c r="F52" s="62">
        <v>15</v>
      </c>
      <c r="G52" s="58">
        <v>7</v>
      </c>
      <c r="H52" s="81"/>
      <c r="I52" s="82">
        <f t="shared" si="1"/>
        <v>0</v>
      </c>
    </row>
    <row r="53" spans="1:14" s="143" customFormat="1" ht="24.75" customHeight="1" x14ac:dyDescent="0.25">
      <c r="A53" s="167" t="s">
        <v>237</v>
      </c>
      <c r="B53" s="167" t="s">
        <v>165</v>
      </c>
      <c r="C53" s="171" t="s">
        <v>168</v>
      </c>
      <c r="D53" s="77" t="s">
        <v>238</v>
      </c>
      <c r="E53" s="25">
        <v>0.38888888888888884</v>
      </c>
      <c r="F53" s="62">
        <v>18</v>
      </c>
      <c r="G53" s="58">
        <v>11</v>
      </c>
      <c r="H53" s="81"/>
      <c r="I53" s="82">
        <f t="shared" si="1"/>
        <v>0</v>
      </c>
    </row>
    <row r="54" spans="1:14" s="143" customFormat="1" ht="24.75" customHeight="1" x14ac:dyDescent="0.25">
      <c r="A54" s="170" t="s">
        <v>350</v>
      </c>
      <c r="B54" s="170" t="s">
        <v>35</v>
      </c>
      <c r="C54" s="171" t="s">
        <v>286</v>
      </c>
      <c r="D54" s="77" t="s">
        <v>351</v>
      </c>
      <c r="E54" s="25">
        <v>0.37931034482758619</v>
      </c>
      <c r="F54" s="62">
        <v>87</v>
      </c>
      <c r="G54" s="58">
        <v>54</v>
      </c>
      <c r="H54" s="81"/>
      <c r="I54" s="82">
        <f t="shared" si="1"/>
        <v>0</v>
      </c>
    </row>
    <row r="55" spans="1:14" s="143" customFormat="1" ht="24.75" customHeight="1" x14ac:dyDescent="0.25">
      <c r="A55" s="170" t="s">
        <v>344</v>
      </c>
      <c r="B55" s="170" t="s">
        <v>35</v>
      </c>
      <c r="C55" s="171" t="s">
        <v>345</v>
      </c>
      <c r="D55" s="77" t="s">
        <v>346</v>
      </c>
      <c r="E55" s="25">
        <v>0.32954545454545459</v>
      </c>
      <c r="F55" s="62">
        <v>88</v>
      </c>
      <c r="G55" s="58">
        <v>59</v>
      </c>
      <c r="H55" s="81"/>
      <c r="I55" s="82">
        <f t="shared" si="1"/>
        <v>0</v>
      </c>
    </row>
    <row r="56" spans="1:14" s="143" customFormat="1" ht="24.75" customHeight="1" x14ac:dyDescent="0.25">
      <c r="A56" s="170" t="s">
        <v>347</v>
      </c>
      <c r="B56" s="170" t="s">
        <v>35</v>
      </c>
      <c r="C56" s="171" t="s">
        <v>348</v>
      </c>
      <c r="D56" s="77" t="s">
        <v>349</v>
      </c>
      <c r="E56" s="24">
        <v>0.47058823529411764</v>
      </c>
      <c r="F56" s="62">
        <v>85</v>
      </c>
      <c r="G56" s="58">
        <v>45</v>
      </c>
      <c r="H56" s="81"/>
      <c r="I56" s="82">
        <f t="shared" si="1"/>
        <v>0</v>
      </c>
    </row>
    <row r="57" spans="1:14" s="143" customFormat="1" ht="24.75" customHeight="1" x14ac:dyDescent="0.25">
      <c r="A57" s="170" t="s">
        <v>359</v>
      </c>
      <c r="B57" s="174" t="s">
        <v>36</v>
      </c>
      <c r="C57" s="171" t="s">
        <v>360</v>
      </c>
      <c r="D57" s="77" t="s">
        <v>354</v>
      </c>
      <c r="E57" s="25">
        <v>0.39436619718309862</v>
      </c>
      <c r="F57" s="62">
        <v>71</v>
      </c>
      <c r="G57" s="58">
        <v>43</v>
      </c>
      <c r="H57" s="81"/>
      <c r="I57" s="82">
        <f t="shared" si="1"/>
        <v>0</v>
      </c>
    </row>
    <row r="58" spans="1:14" s="143" customFormat="1" ht="27.75" customHeight="1" x14ac:dyDescent="0.25">
      <c r="A58" s="170" t="s">
        <v>352</v>
      </c>
      <c r="B58" s="174" t="s">
        <v>36</v>
      </c>
      <c r="C58" s="171" t="s">
        <v>353</v>
      </c>
      <c r="D58" s="77" t="s">
        <v>354</v>
      </c>
      <c r="E58" s="25">
        <v>0.39436619718309862</v>
      </c>
      <c r="F58" s="62">
        <v>71</v>
      </c>
      <c r="G58" s="58">
        <v>43</v>
      </c>
      <c r="H58" s="81"/>
      <c r="I58" s="82">
        <f t="shared" si="1"/>
        <v>0</v>
      </c>
    </row>
    <row r="59" spans="1:14" s="143" customFormat="1" ht="45.75" customHeight="1" x14ac:dyDescent="0.25">
      <c r="A59" s="170" t="s">
        <v>355</v>
      </c>
      <c r="B59" s="174" t="s">
        <v>36</v>
      </c>
      <c r="C59" s="171" t="s">
        <v>356</v>
      </c>
      <c r="D59" s="77" t="s">
        <v>2468</v>
      </c>
      <c r="E59" s="12">
        <v>0.50387596899224807</v>
      </c>
      <c r="F59" s="62">
        <v>129</v>
      </c>
      <c r="G59" s="58">
        <v>64</v>
      </c>
      <c r="H59" s="81"/>
      <c r="I59" s="82">
        <f t="shared" si="1"/>
        <v>0</v>
      </c>
    </row>
    <row r="60" spans="1:14" s="143" customFormat="1" ht="45" customHeight="1" x14ac:dyDescent="0.25">
      <c r="A60" s="170" t="s">
        <v>357</v>
      </c>
      <c r="B60" s="174" t="s">
        <v>36</v>
      </c>
      <c r="C60" s="171" t="s">
        <v>358</v>
      </c>
      <c r="D60" s="77" t="s">
        <v>2469</v>
      </c>
      <c r="E60" s="12">
        <v>0.50847457627118642</v>
      </c>
      <c r="F60" s="62">
        <v>59</v>
      </c>
      <c r="G60" s="58">
        <v>29</v>
      </c>
      <c r="H60" s="81"/>
      <c r="I60" s="82">
        <f t="shared" si="1"/>
        <v>0</v>
      </c>
    </row>
    <row r="61" spans="1:14" s="143" customFormat="1" ht="30.75" customHeight="1" x14ac:dyDescent="0.25">
      <c r="A61" s="167" t="s">
        <v>215</v>
      </c>
      <c r="B61" s="167" t="s">
        <v>38</v>
      </c>
      <c r="C61" s="171" t="s">
        <v>216</v>
      </c>
      <c r="D61" s="77" t="s">
        <v>39</v>
      </c>
      <c r="E61" s="25">
        <v>0.35</v>
      </c>
      <c r="F61" s="62">
        <v>60</v>
      </c>
      <c r="G61" s="58">
        <v>39</v>
      </c>
      <c r="H61" s="81"/>
      <c r="I61" s="82">
        <f t="shared" si="1"/>
        <v>0</v>
      </c>
    </row>
    <row r="62" spans="1:14" s="14" customFormat="1" ht="23.25" customHeight="1" x14ac:dyDescent="0.7">
      <c r="A62" s="100"/>
      <c r="B62" s="63"/>
      <c r="C62" s="29"/>
      <c r="D62" s="65"/>
      <c r="E62" s="66"/>
      <c r="F62" s="67"/>
      <c r="G62" s="68"/>
      <c r="H62" s="69"/>
      <c r="I62" s="70" t="s">
        <v>2429</v>
      </c>
      <c r="N62" s="75"/>
    </row>
    <row r="63" spans="1:14" s="14" customFormat="1" ht="34.5" customHeight="1" x14ac:dyDescent="0.25">
      <c r="A63" s="186"/>
      <c r="B63" s="71"/>
      <c r="C63" s="29"/>
      <c r="D63" s="64"/>
      <c r="E63" s="72"/>
      <c r="F63" s="73" t="s">
        <v>0</v>
      </c>
      <c r="G63" s="257">
        <f>G2</f>
        <v>0</v>
      </c>
      <c r="H63" s="258"/>
      <c r="I63" s="259"/>
      <c r="N63" s="75"/>
    </row>
    <row r="64" spans="1:14" s="14" customFormat="1" ht="17.25" customHeight="1" x14ac:dyDescent="0.25">
      <c r="A64" s="100"/>
      <c r="B64" s="71"/>
      <c r="C64" s="29"/>
      <c r="D64" s="64"/>
      <c r="E64" s="72"/>
      <c r="F64" s="67"/>
      <c r="G64" s="68"/>
      <c r="H64" s="74" t="s">
        <v>1</v>
      </c>
      <c r="I64" s="69"/>
      <c r="N64" s="75"/>
    </row>
    <row r="65" spans="1:14" s="126" customFormat="1" ht="39.75" customHeight="1" thickBot="1" x14ac:dyDescent="0.3">
      <c r="A65" s="184" t="s">
        <v>6</v>
      </c>
      <c r="B65" s="90" t="s">
        <v>7</v>
      </c>
      <c r="C65" s="30"/>
      <c r="D65" s="91"/>
      <c r="E65" s="92" t="s">
        <v>8</v>
      </c>
      <c r="F65" s="93" t="s">
        <v>191</v>
      </c>
      <c r="G65" s="93" t="s">
        <v>9</v>
      </c>
      <c r="H65" s="94" t="s">
        <v>10</v>
      </c>
      <c r="I65" s="94" t="s">
        <v>11</v>
      </c>
      <c r="N65" s="75"/>
    </row>
    <row r="66" spans="1:14" customFormat="1" ht="26.25" customHeight="1" thickBot="1" x14ac:dyDescent="0.3">
      <c r="A66" s="254" t="s">
        <v>128</v>
      </c>
      <c r="B66" s="255"/>
      <c r="C66" s="255"/>
      <c r="D66" s="255"/>
      <c r="E66" s="255"/>
      <c r="F66" s="255"/>
      <c r="G66" s="255"/>
      <c r="H66" s="255"/>
      <c r="I66" s="256"/>
      <c r="N66" s="75"/>
    </row>
    <row r="67" spans="1:14" s="16" customFormat="1" ht="12.75" customHeight="1" x14ac:dyDescent="0.25">
      <c r="A67" s="162"/>
      <c r="B67" s="31"/>
      <c r="C67" s="31"/>
      <c r="D67" s="31"/>
      <c r="E67" s="31"/>
      <c r="F67" s="31"/>
      <c r="G67" s="31"/>
      <c r="H67" s="31"/>
      <c r="I67" s="31"/>
      <c r="N67" s="75"/>
    </row>
    <row r="68" spans="1:14" s="143" customFormat="1" ht="30.75" customHeight="1" x14ac:dyDescent="0.25">
      <c r="A68" s="167" t="s">
        <v>240</v>
      </c>
      <c r="B68" s="167" t="s">
        <v>38</v>
      </c>
      <c r="C68" s="168" t="s">
        <v>175</v>
      </c>
      <c r="D68" s="56" t="s">
        <v>289</v>
      </c>
      <c r="E68" s="25">
        <v>0.31999999999999995</v>
      </c>
      <c r="F68" s="188">
        <v>50</v>
      </c>
      <c r="G68" s="9">
        <v>34</v>
      </c>
      <c r="H68" s="81"/>
      <c r="I68" s="82">
        <f>G68*H68</f>
        <v>0</v>
      </c>
    </row>
    <row r="69" spans="1:14" s="143" customFormat="1" ht="31.5" customHeight="1" x14ac:dyDescent="0.25">
      <c r="A69" s="167" t="s">
        <v>239</v>
      </c>
      <c r="B69" s="167" t="s">
        <v>37</v>
      </c>
      <c r="C69" s="168" t="s">
        <v>175</v>
      </c>
      <c r="D69" s="56" t="s">
        <v>176</v>
      </c>
      <c r="E69" s="25">
        <v>0.35</v>
      </c>
      <c r="F69" s="188">
        <v>60</v>
      </c>
      <c r="G69" s="9">
        <v>39</v>
      </c>
      <c r="H69" s="81"/>
      <c r="I69" s="82">
        <f>G69*H69</f>
        <v>0</v>
      </c>
    </row>
    <row r="70" spans="1:14" s="143" customFormat="1" ht="31.5" customHeight="1" x14ac:dyDescent="0.25">
      <c r="A70" s="167" t="s">
        <v>247</v>
      </c>
      <c r="B70" s="167" t="s">
        <v>37</v>
      </c>
      <c r="C70" s="168" t="s">
        <v>361</v>
      </c>
      <c r="D70" s="56" t="s">
        <v>248</v>
      </c>
      <c r="E70" s="25">
        <v>0.32911392405063289</v>
      </c>
      <c r="F70" s="188">
        <v>79</v>
      </c>
      <c r="G70" s="9">
        <v>53</v>
      </c>
      <c r="H70" s="81"/>
      <c r="I70" s="82">
        <f t="shared" ref="I70:I105" si="4">G70*H70</f>
        <v>0</v>
      </c>
    </row>
    <row r="71" spans="1:14" s="143" customFormat="1" ht="31.5" customHeight="1" x14ac:dyDescent="0.25">
      <c r="A71" s="167" t="s">
        <v>263</v>
      </c>
      <c r="B71" s="167" t="s">
        <v>122</v>
      </c>
      <c r="C71" s="171" t="s">
        <v>264</v>
      </c>
      <c r="D71" s="77" t="s">
        <v>2470</v>
      </c>
      <c r="E71" s="25">
        <v>0.36065573770491799</v>
      </c>
      <c r="F71" s="188">
        <v>61</v>
      </c>
      <c r="G71" s="9">
        <v>39</v>
      </c>
      <c r="H71" s="81"/>
      <c r="I71" s="82">
        <f t="shared" si="4"/>
        <v>0</v>
      </c>
    </row>
    <row r="72" spans="1:14" s="143" customFormat="1" ht="23.25" customHeight="1" x14ac:dyDescent="0.25">
      <c r="A72" s="167" t="s">
        <v>220</v>
      </c>
      <c r="B72" s="167" t="s">
        <v>123</v>
      </c>
      <c r="C72" s="171" t="s">
        <v>171</v>
      </c>
      <c r="D72" s="77" t="s">
        <v>362</v>
      </c>
      <c r="E72" s="12">
        <v>0.60606060606060608</v>
      </c>
      <c r="F72" s="188">
        <v>99</v>
      </c>
      <c r="G72" s="9">
        <v>39</v>
      </c>
      <c r="H72" s="81"/>
      <c r="I72" s="82">
        <f t="shared" si="4"/>
        <v>0</v>
      </c>
    </row>
    <row r="73" spans="1:14" s="143" customFormat="1" ht="23.25" customHeight="1" x14ac:dyDescent="0.25">
      <c r="A73" s="167" t="s">
        <v>1064</v>
      </c>
      <c r="B73" s="167" t="s">
        <v>40</v>
      </c>
      <c r="C73" s="171" t="s">
        <v>1068</v>
      </c>
      <c r="D73" s="77" t="s">
        <v>1069</v>
      </c>
      <c r="E73" s="177">
        <f t="shared" ref="E73:E76" si="5">1-(G73/F73)</f>
        <v>0.32291666666666663</v>
      </c>
      <c r="F73" s="62">
        <v>96</v>
      </c>
      <c r="G73" s="58">
        <v>65</v>
      </c>
      <c r="H73" s="81"/>
      <c r="I73" s="82">
        <f t="shared" si="4"/>
        <v>0</v>
      </c>
    </row>
    <row r="74" spans="1:14" s="143" customFormat="1" ht="23.25" customHeight="1" x14ac:dyDescent="0.25">
      <c r="A74" s="167" t="s">
        <v>1063</v>
      </c>
      <c r="B74" s="167" t="s">
        <v>40</v>
      </c>
      <c r="C74" s="171" t="s">
        <v>1067</v>
      </c>
      <c r="D74" s="77" t="s">
        <v>205</v>
      </c>
      <c r="E74" s="177">
        <f t="shared" si="5"/>
        <v>0.33999999999999997</v>
      </c>
      <c r="F74" s="62">
        <v>100</v>
      </c>
      <c r="G74" s="58">
        <v>66</v>
      </c>
      <c r="H74" s="81"/>
      <c r="I74" s="82">
        <f t="shared" si="4"/>
        <v>0</v>
      </c>
    </row>
    <row r="75" spans="1:14" s="143" customFormat="1" ht="23.25" customHeight="1" x14ac:dyDescent="0.25">
      <c r="A75" s="167" t="s">
        <v>1062</v>
      </c>
      <c r="B75" s="167" t="s">
        <v>40</v>
      </c>
      <c r="C75" s="171" t="s">
        <v>1066</v>
      </c>
      <c r="D75" s="77" t="s">
        <v>2501</v>
      </c>
      <c r="E75" s="177">
        <f t="shared" si="5"/>
        <v>0.32727272727272727</v>
      </c>
      <c r="F75" s="62">
        <v>110</v>
      </c>
      <c r="G75" s="58">
        <v>74</v>
      </c>
      <c r="H75" s="81"/>
      <c r="I75" s="82">
        <f t="shared" si="4"/>
        <v>0</v>
      </c>
    </row>
    <row r="76" spans="1:14" s="143" customFormat="1" ht="23.25" customHeight="1" x14ac:dyDescent="0.25">
      <c r="A76" s="167" t="s">
        <v>1065</v>
      </c>
      <c r="B76" s="167" t="s">
        <v>40</v>
      </c>
      <c r="C76" s="171" t="s">
        <v>1070</v>
      </c>
      <c r="D76" s="77" t="s">
        <v>1071</v>
      </c>
      <c r="E76" s="177">
        <f t="shared" si="5"/>
        <v>0.36986301369863017</v>
      </c>
      <c r="F76" s="62">
        <v>73</v>
      </c>
      <c r="G76" s="58">
        <v>46</v>
      </c>
      <c r="H76" s="81"/>
      <c r="I76" s="82">
        <f t="shared" si="4"/>
        <v>0</v>
      </c>
    </row>
    <row r="77" spans="1:14" s="143" customFormat="1" ht="23.25" customHeight="1" x14ac:dyDescent="0.25">
      <c r="A77" s="170" t="s">
        <v>206</v>
      </c>
      <c r="B77" s="167" t="s">
        <v>40</v>
      </c>
      <c r="C77" s="171" t="s">
        <v>41</v>
      </c>
      <c r="D77" s="77" t="s">
        <v>207</v>
      </c>
      <c r="E77" s="25">
        <v>0.32291666666666663</v>
      </c>
      <c r="F77" s="188">
        <v>96</v>
      </c>
      <c r="G77" s="9">
        <v>65</v>
      </c>
      <c r="H77" s="81"/>
      <c r="I77" s="82">
        <f t="shared" si="4"/>
        <v>0</v>
      </c>
    </row>
    <row r="78" spans="1:14" s="143" customFormat="1" ht="23.25" customHeight="1" x14ac:dyDescent="0.25">
      <c r="A78" s="167" t="s">
        <v>363</v>
      </c>
      <c r="B78" s="172" t="s">
        <v>42</v>
      </c>
      <c r="C78" s="171" t="s">
        <v>364</v>
      </c>
      <c r="D78" s="77" t="s">
        <v>365</v>
      </c>
      <c r="E78" s="24">
        <v>0.46296296296296291</v>
      </c>
      <c r="F78" s="188">
        <v>54</v>
      </c>
      <c r="G78" s="9">
        <v>29</v>
      </c>
      <c r="H78" s="81"/>
      <c r="I78" s="82">
        <f t="shared" si="4"/>
        <v>0</v>
      </c>
    </row>
    <row r="79" spans="1:14" s="143" customFormat="1" ht="22.5" customHeight="1" x14ac:dyDescent="0.25">
      <c r="A79" s="167" t="s">
        <v>43</v>
      </c>
      <c r="B79" s="156" t="s">
        <v>44</v>
      </c>
      <c r="C79" s="171" t="s">
        <v>45</v>
      </c>
      <c r="D79" s="77" t="s">
        <v>224</v>
      </c>
      <c r="E79" s="12">
        <v>0.53061224489795911</v>
      </c>
      <c r="F79" s="188">
        <v>49</v>
      </c>
      <c r="G79" s="9">
        <v>23</v>
      </c>
      <c r="H79" s="81"/>
      <c r="I79" s="82">
        <f t="shared" si="4"/>
        <v>0</v>
      </c>
    </row>
    <row r="80" spans="1:14" s="143" customFormat="1" ht="20.25" customHeight="1" x14ac:dyDescent="0.25">
      <c r="A80" s="167" t="s">
        <v>46</v>
      </c>
      <c r="B80" s="156" t="s">
        <v>44</v>
      </c>
      <c r="C80" s="171" t="s">
        <v>47</v>
      </c>
      <c r="D80" s="77" t="s">
        <v>234</v>
      </c>
      <c r="E80" s="12">
        <v>0.7303370786516854</v>
      </c>
      <c r="F80" s="188">
        <v>89</v>
      </c>
      <c r="G80" s="9">
        <v>24</v>
      </c>
      <c r="H80" s="81"/>
      <c r="I80" s="82">
        <f t="shared" si="4"/>
        <v>0</v>
      </c>
    </row>
    <row r="81" spans="1:9" s="143" customFormat="1" ht="20.25" customHeight="1" x14ac:dyDescent="0.25">
      <c r="A81" s="167" t="s">
        <v>366</v>
      </c>
      <c r="B81" s="172" t="s">
        <v>367</v>
      </c>
      <c r="C81" s="171" t="s">
        <v>368</v>
      </c>
      <c r="D81" s="77" t="s">
        <v>219</v>
      </c>
      <c r="E81" s="24">
        <v>0.4576271186440678</v>
      </c>
      <c r="F81" s="188">
        <v>59</v>
      </c>
      <c r="G81" s="9">
        <v>32</v>
      </c>
      <c r="H81" s="81"/>
      <c r="I81" s="82">
        <f t="shared" si="4"/>
        <v>0</v>
      </c>
    </row>
    <row r="82" spans="1:9" s="143" customFormat="1" ht="30" customHeight="1" x14ac:dyDescent="0.25">
      <c r="A82" s="167" t="s">
        <v>194</v>
      </c>
      <c r="B82" s="172" t="s">
        <v>48</v>
      </c>
      <c r="C82" s="171" t="s">
        <v>369</v>
      </c>
      <c r="D82" s="77" t="s">
        <v>370</v>
      </c>
      <c r="E82" s="24">
        <v>0.43243243243243246</v>
      </c>
      <c r="F82" s="188">
        <v>74</v>
      </c>
      <c r="G82" s="9">
        <v>42</v>
      </c>
      <c r="H82" s="81"/>
      <c r="I82" s="82">
        <f t="shared" si="4"/>
        <v>0</v>
      </c>
    </row>
    <row r="83" spans="1:9" s="143" customFormat="1" ht="21" customHeight="1" x14ac:dyDescent="0.25">
      <c r="A83" s="167" t="s">
        <v>49</v>
      </c>
      <c r="B83" s="167" t="s">
        <v>48</v>
      </c>
      <c r="C83" s="171" t="s">
        <v>50</v>
      </c>
      <c r="D83" s="77" t="s">
        <v>242</v>
      </c>
      <c r="E83" s="25">
        <v>0.3623188405797102</v>
      </c>
      <c r="F83" s="188">
        <v>69</v>
      </c>
      <c r="G83" s="9">
        <v>44</v>
      </c>
      <c r="H83" s="81"/>
      <c r="I83" s="82">
        <f t="shared" si="4"/>
        <v>0</v>
      </c>
    </row>
    <row r="84" spans="1:9" s="143" customFormat="1" ht="21" customHeight="1" x14ac:dyDescent="0.25">
      <c r="A84" s="167" t="s">
        <v>143</v>
      </c>
      <c r="B84" s="167" t="s">
        <v>48</v>
      </c>
      <c r="C84" s="171" t="s">
        <v>144</v>
      </c>
      <c r="D84" s="77" t="s">
        <v>291</v>
      </c>
      <c r="E84" s="190">
        <f t="shared" ref="E84" si="6">1-(G84/F84)</f>
        <v>0.41891891891891897</v>
      </c>
      <c r="F84" s="188">
        <v>74</v>
      </c>
      <c r="G84" s="9">
        <v>43</v>
      </c>
      <c r="H84" s="81"/>
      <c r="I84" s="82">
        <f t="shared" si="4"/>
        <v>0</v>
      </c>
    </row>
    <row r="85" spans="1:9" s="143" customFormat="1" ht="21" customHeight="1" x14ac:dyDescent="0.25">
      <c r="A85" s="167" t="s">
        <v>254</v>
      </c>
      <c r="B85" s="167" t="s">
        <v>124</v>
      </c>
      <c r="C85" s="171" t="s">
        <v>125</v>
      </c>
      <c r="D85" s="77" t="s">
        <v>172</v>
      </c>
      <c r="E85" s="12">
        <v>0.5617977528089888</v>
      </c>
      <c r="F85" s="188">
        <v>89</v>
      </c>
      <c r="G85" s="9">
        <v>39</v>
      </c>
      <c r="H85" s="81"/>
      <c r="I85" s="82">
        <f t="shared" si="4"/>
        <v>0</v>
      </c>
    </row>
    <row r="86" spans="1:9" s="143" customFormat="1" ht="21" customHeight="1" x14ac:dyDescent="0.25">
      <c r="A86" s="167" t="s">
        <v>173</v>
      </c>
      <c r="B86" s="167" t="s">
        <v>124</v>
      </c>
      <c r="C86" s="171" t="s">
        <v>174</v>
      </c>
      <c r="D86" s="77" t="s">
        <v>145</v>
      </c>
      <c r="E86" s="12">
        <v>0.56626506024096379</v>
      </c>
      <c r="F86" s="188">
        <v>83</v>
      </c>
      <c r="G86" s="9">
        <v>36</v>
      </c>
      <c r="H86" s="81"/>
      <c r="I86" s="82">
        <f t="shared" si="4"/>
        <v>0</v>
      </c>
    </row>
    <row r="87" spans="1:9" s="143" customFormat="1" ht="21" customHeight="1" x14ac:dyDescent="0.25">
      <c r="A87" s="167" t="s">
        <v>402</v>
      </c>
      <c r="B87" s="172" t="s">
        <v>51</v>
      </c>
      <c r="C87" s="171" t="s">
        <v>371</v>
      </c>
      <c r="D87" s="77" t="s">
        <v>396</v>
      </c>
      <c r="E87" s="177">
        <f t="shared" ref="E87" si="7">1-(G87/F87)</f>
        <v>0.35</v>
      </c>
      <c r="F87" s="62">
        <v>100</v>
      </c>
      <c r="G87" s="58">
        <v>65</v>
      </c>
      <c r="H87" s="81"/>
      <c r="I87" s="82">
        <f t="shared" si="4"/>
        <v>0</v>
      </c>
    </row>
    <row r="88" spans="1:9" s="143" customFormat="1" ht="21" customHeight="1" x14ac:dyDescent="0.25">
      <c r="A88" s="167" t="s">
        <v>252</v>
      </c>
      <c r="B88" s="167" t="s">
        <v>52</v>
      </c>
      <c r="C88" s="171" t="s">
        <v>253</v>
      </c>
      <c r="D88" s="77" t="s">
        <v>218</v>
      </c>
      <c r="E88" s="25">
        <v>0.30136986301369861</v>
      </c>
      <c r="F88" s="188">
        <v>73</v>
      </c>
      <c r="G88" s="9">
        <v>51</v>
      </c>
      <c r="H88" s="81"/>
      <c r="I88" s="82">
        <f t="shared" si="4"/>
        <v>0</v>
      </c>
    </row>
    <row r="89" spans="1:9" s="143" customFormat="1" ht="21" customHeight="1" x14ac:dyDescent="0.25">
      <c r="A89" s="167" t="s">
        <v>223</v>
      </c>
      <c r="B89" s="167" t="s">
        <v>52</v>
      </c>
      <c r="C89" s="171" t="s">
        <v>53</v>
      </c>
      <c r="D89" s="77" t="s">
        <v>372</v>
      </c>
      <c r="E89" s="25">
        <v>0.29333333333333333</v>
      </c>
      <c r="F89" s="188">
        <v>75</v>
      </c>
      <c r="G89" s="9">
        <v>53</v>
      </c>
      <c r="H89" s="81"/>
      <c r="I89" s="82">
        <f t="shared" si="4"/>
        <v>0</v>
      </c>
    </row>
    <row r="90" spans="1:9" s="143" customFormat="1" ht="21" customHeight="1" x14ac:dyDescent="0.25">
      <c r="A90" s="167" t="s">
        <v>217</v>
      </c>
      <c r="B90" s="167" t="s">
        <v>52</v>
      </c>
      <c r="C90" s="171" t="s">
        <v>192</v>
      </c>
      <c r="D90" s="77" t="s">
        <v>218</v>
      </c>
      <c r="E90" s="25">
        <v>0.34177215189873422</v>
      </c>
      <c r="F90" s="188">
        <v>79</v>
      </c>
      <c r="G90" s="9">
        <v>52</v>
      </c>
      <c r="H90" s="81"/>
      <c r="I90" s="82">
        <f t="shared" si="4"/>
        <v>0</v>
      </c>
    </row>
    <row r="91" spans="1:9" s="143" customFormat="1" ht="21" customHeight="1" x14ac:dyDescent="0.25">
      <c r="A91" s="167" t="s">
        <v>212</v>
      </c>
      <c r="B91" s="167" t="s">
        <v>54</v>
      </c>
      <c r="C91" s="171" t="s">
        <v>213</v>
      </c>
      <c r="D91" s="77" t="s">
        <v>214</v>
      </c>
      <c r="E91" s="25">
        <v>0.33734939759036142</v>
      </c>
      <c r="F91" s="188">
        <v>83</v>
      </c>
      <c r="G91" s="9">
        <v>55</v>
      </c>
      <c r="H91" s="81"/>
      <c r="I91" s="82">
        <f t="shared" si="4"/>
        <v>0</v>
      </c>
    </row>
    <row r="92" spans="1:9" s="143" customFormat="1" ht="21" customHeight="1" x14ac:dyDescent="0.25">
      <c r="A92" s="167" t="s">
        <v>55</v>
      </c>
      <c r="B92" s="167" t="s">
        <v>56</v>
      </c>
      <c r="C92" s="171" t="s">
        <v>199</v>
      </c>
      <c r="D92" s="77" t="s">
        <v>200</v>
      </c>
      <c r="E92" s="24">
        <v>0.4921875</v>
      </c>
      <c r="F92" s="188">
        <v>128</v>
      </c>
      <c r="G92" s="9">
        <v>65</v>
      </c>
      <c r="H92" s="81"/>
      <c r="I92" s="82">
        <f t="shared" si="4"/>
        <v>0</v>
      </c>
    </row>
    <row r="93" spans="1:9" s="143" customFormat="1" ht="21" customHeight="1" x14ac:dyDescent="0.25">
      <c r="A93" s="167" t="s">
        <v>81</v>
      </c>
      <c r="B93" s="167" t="s">
        <v>56</v>
      </c>
      <c r="C93" s="171" t="s">
        <v>57</v>
      </c>
      <c r="D93" s="77" t="s">
        <v>229</v>
      </c>
      <c r="E93" s="24">
        <v>0.40404040404040409</v>
      </c>
      <c r="F93" s="188">
        <v>99</v>
      </c>
      <c r="G93" s="9">
        <v>59</v>
      </c>
      <c r="H93" s="81"/>
      <c r="I93" s="82">
        <f t="shared" si="4"/>
        <v>0</v>
      </c>
    </row>
    <row r="94" spans="1:9" s="143" customFormat="1" ht="21" customHeight="1" x14ac:dyDescent="0.25">
      <c r="A94" s="170" t="s">
        <v>381</v>
      </c>
      <c r="B94" s="170" t="s">
        <v>59</v>
      </c>
      <c r="C94" s="171" t="s">
        <v>382</v>
      </c>
      <c r="D94" s="77" t="s">
        <v>383</v>
      </c>
      <c r="E94" s="24">
        <v>0.4</v>
      </c>
      <c r="F94" s="188">
        <v>65</v>
      </c>
      <c r="G94" s="9">
        <v>39</v>
      </c>
      <c r="H94" s="81"/>
      <c r="I94" s="82">
        <f t="shared" si="4"/>
        <v>0</v>
      </c>
    </row>
    <row r="95" spans="1:9" s="143" customFormat="1" ht="21" customHeight="1" x14ac:dyDescent="0.25">
      <c r="A95" s="167" t="s">
        <v>231</v>
      </c>
      <c r="B95" s="167" t="s">
        <v>60</v>
      </c>
      <c r="C95" s="171" t="s">
        <v>178</v>
      </c>
      <c r="D95" s="77" t="s">
        <v>205</v>
      </c>
      <c r="E95" s="24">
        <v>0.43023255813953487</v>
      </c>
      <c r="F95" s="188">
        <v>86</v>
      </c>
      <c r="G95" s="9">
        <v>49</v>
      </c>
      <c r="H95" s="81"/>
      <c r="I95" s="82">
        <f t="shared" si="4"/>
        <v>0</v>
      </c>
    </row>
    <row r="96" spans="1:9" s="143" customFormat="1" ht="21" customHeight="1" x14ac:dyDescent="0.25">
      <c r="A96" s="167" t="s">
        <v>260</v>
      </c>
      <c r="B96" s="167" t="s">
        <v>60</v>
      </c>
      <c r="C96" s="171" t="s">
        <v>61</v>
      </c>
      <c r="D96" s="77" t="s">
        <v>229</v>
      </c>
      <c r="E96" s="24">
        <v>0.41666666666666663</v>
      </c>
      <c r="F96" s="188">
        <v>84</v>
      </c>
      <c r="G96" s="9">
        <v>49</v>
      </c>
      <c r="H96" s="81"/>
      <c r="I96" s="82">
        <f t="shared" si="4"/>
        <v>0</v>
      </c>
    </row>
    <row r="97" spans="1:14" s="143" customFormat="1" ht="21" customHeight="1" x14ac:dyDescent="0.25">
      <c r="A97" s="170" t="s">
        <v>384</v>
      </c>
      <c r="B97" s="170" t="s">
        <v>60</v>
      </c>
      <c r="C97" s="171" t="s">
        <v>385</v>
      </c>
      <c r="D97" s="77" t="s">
        <v>386</v>
      </c>
      <c r="E97" s="24">
        <v>0.4285714285714286</v>
      </c>
      <c r="F97" s="188">
        <v>84</v>
      </c>
      <c r="G97" s="9">
        <v>48</v>
      </c>
      <c r="H97" s="81"/>
      <c r="I97" s="82">
        <f>G97*H97</f>
        <v>0</v>
      </c>
    </row>
    <row r="98" spans="1:14" s="143" customFormat="1" ht="21" customHeight="1" x14ac:dyDescent="0.25">
      <c r="A98" s="167" t="s">
        <v>62</v>
      </c>
      <c r="B98" s="167" t="s">
        <v>63</v>
      </c>
      <c r="C98" s="171" t="s">
        <v>64</v>
      </c>
      <c r="D98" s="77" t="s">
        <v>219</v>
      </c>
      <c r="E98" s="12">
        <v>0.5376344086021505</v>
      </c>
      <c r="F98" s="188">
        <v>93</v>
      </c>
      <c r="G98" s="9">
        <v>43</v>
      </c>
      <c r="H98" s="81"/>
      <c r="I98" s="82">
        <f t="shared" si="4"/>
        <v>0</v>
      </c>
    </row>
    <row r="99" spans="1:14" s="143" customFormat="1" ht="21" customHeight="1" x14ac:dyDescent="0.25">
      <c r="A99" s="170" t="s">
        <v>387</v>
      </c>
      <c r="B99" s="170" t="s">
        <v>65</v>
      </c>
      <c r="C99" s="171" t="s">
        <v>388</v>
      </c>
      <c r="D99" s="77" t="s">
        <v>389</v>
      </c>
      <c r="E99" s="25">
        <v>0.32258064516129037</v>
      </c>
      <c r="F99" s="188">
        <v>93</v>
      </c>
      <c r="G99" s="9">
        <v>63</v>
      </c>
      <c r="H99" s="81"/>
      <c r="I99" s="82">
        <f t="shared" si="4"/>
        <v>0</v>
      </c>
    </row>
    <row r="100" spans="1:14" s="143" customFormat="1" ht="21" customHeight="1" x14ac:dyDescent="0.25">
      <c r="A100" s="167" t="s">
        <v>225</v>
      </c>
      <c r="B100" s="167" t="s">
        <v>66</v>
      </c>
      <c r="C100" s="171" t="s">
        <v>226</v>
      </c>
      <c r="D100" s="77" t="s">
        <v>207</v>
      </c>
      <c r="E100" s="24">
        <v>0.40243902439024393</v>
      </c>
      <c r="F100" s="188">
        <v>82</v>
      </c>
      <c r="G100" s="9">
        <v>49</v>
      </c>
      <c r="H100" s="81"/>
      <c r="I100" s="82">
        <f t="shared" si="4"/>
        <v>0</v>
      </c>
    </row>
    <row r="101" spans="1:14" s="143" customFormat="1" ht="21" customHeight="1" x14ac:dyDescent="0.25">
      <c r="A101" s="170" t="s">
        <v>390</v>
      </c>
      <c r="B101" s="170" t="s">
        <v>67</v>
      </c>
      <c r="C101" s="171" t="s">
        <v>68</v>
      </c>
      <c r="D101" s="77" t="s">
        <v>391</v>
      </c>
      <c r="E101" s="25">
        <v>0.32978723404255317</v>
      </c>
      <c r="F101" s="188">
        <v>94</v>
      </c>
      <c r="G101" s="9">
        <v>63</v>
      </c>
      <c r="H101" s="81"/>
      <c r="I101" s="82">
        <f t="shared" si="4"/>
        <v>0</v>
      </c>
    </row>
    <row r="102" spans="1:14" s="143" customFormat="1" ht="21" customHeight="1" x14ac:dyDescent="0.25">
      <c r="A102" s="170" t="s">
        <v>393</v>
      </c>
      <c r="B102" s="170" t="s">
        <v>69</v>
      </c>
      <c r="C102" s="171" t="s">
        <v>394</v>
      </c>
      <c r="D102" s="77" t="s">
        <v>395</v>
      </c>
      <c r="E102" s="25">
        <v>0.30000000000000004</v>
      </c>
      <c r="F102" s="188">
        <v>70</v>
      </c>
      <c r="G102" s="9">
        <v>49</v>
      </c>
      <c r="H102" s="81"/>
      <c r="I102" s="82">
        <f t="shared" si="4"/>
        <v>0</v>
      </c>
    </row>
    <row r="103" spans="1:14" s="143" customFormat="1" ht="21" customHeight="1" x14ac:dyDescent="0.25">
      <c r="A103" s="170" t="s">
        <v>392</v>
      </c>
      <c r="B103" s="170" t="s">
        <v>69</v>
      </c>
      <c r="C103" s="171" t="s">
        <v>70</v>
      </c>
      <c r="D103" s="77" t="s">
        <v>397</v>
      </c>
      <c r="E103" s="25">
        <v>0.32352941176470584</v>
      </c>
      <c r="F103" s="188">
        <v>102</v>
      </c>
      <c r="G103" s="9">
        <v>69</v>
      </c>
      <c r="H103" s="81"/>
      <c r="I103" s="82">
        <f t="shared" si="4"/>
        <v>0</v>
      </c>
    </row>
    <row r="104" spans="1:14" s="143" customFormat="1" ht="21" customHeight="1" x14ac:dyDescent="0.25">
      <c r="A104" s="167" t="s">
        <v>266</v>
      </c>
      <c r="B104" s="167" t="s">
        <v>69</v>
      </c>
      <c r="C104" s="171" t="s">
        <v>70</v>
      </c>
      <c r="D104" s="77" t="s">
        <v>398</v>
      </c>
      <c r="E104" s="25">
        <v>0.29921259842519687</v>
      </c>
      <c r="F104" s="188">
        <v>127</v>
      </c>
      <c r="G104" s="9">
        <v>89</v>
      </c>
      <c r="H104" s="81"/>
      <c r="I104" s="82">
        <f t="shared" si="4"/>
        <v>0</v>
      </c>
    </row>
    <row r="105" spans="1:14" s="143" customFormat="1" ht="21" customHeight="1" x14ac:dyDescent="0.25">
      <c r="A105" s="167" t="s">
        <v>208</v>
      </c>
      <c r="B105" s="167" t="s">
        <v>69</v>
      </c>
      <c r="C105" s="171" t="s">
        <v>209</v>
      </c>
      <c r="D105" s="77" t="s">
        <v>288</v>
      </c>
      <c r="E105" s="25">
        <v>0.339622641509434</v>
      </c>
      <c r="F105" s="188">
        <v>106</v>
      </c>
      <c r="G105" s="9">
        <v>70</v>
      </c>
      <c r="H105" s="81"/>
      <c r="I105" s="82">
        <f t="shared" si="4"/>
        <v>0</v>
      </c>
    </row>
    <row r="106" spans="1:14" customFormat="1" ht="12.75" customHeight="1" thickBot="1" x14ac:dyDescent="0.3">
      <c r="A106" s="161"/>
      <c r="B106" s="55"/>
      <c r="C106" s="107"/>
      <c r="D106" s="84"/>
      <c r="E106" s="76"/>
      <c r="F106" s="117"/>
      <c r="G106" s="86"/>
      <c r="H106" s="118"/>
      <c r="I106" s="118"/>
      <c r="N106" s="75"/>
    </row>
    <row r="107" spans="1:14" ht="21.75" customHeight="1" thickBot="1" x14ac:dyDescent="0.25">
      <c r="A107" s="277" t="s">
        <v>71</v>
      </c>
      <c r="B107" s="278"/>
      <c r="C107" s="278"/>
      <c r="D107" s="278"/>
      <c r="E107" s="278"/>
      <c r="F107" s="278"/>
      <c r="G107" s="278"/>
      <c r="H107" s="278"/>
      <c r="I107" s="279"/>
      <c r="N107" s="75"/>
    </row>
    <row r="108" spans="1:14" s="75" customFormat="1" ht="19.5" customHeight="1" x14ac:dyDescent="0.2">
      <c r="A108" s="182" t="s">
        <v>2449</v>
      </c>
      <c r="B108" s="182" t="s">
        <v>58</v>
      </c>
      <c r="C108" s="237" t="s">
        <v>2124</v>
      </c>
      <c r="D108" s="38" t="s">
        <v>204</v>
      </c>
      <c r="E108" s="26">
        <v>0.41025641025641024</v>
      </c>
      <c r="F108" s="54">
        <v>78</v>
      </c>
      <c r="G108" s="22">
        <v>46</v>
      </c>
      <c r="H108" s="23"/>
      <c r="I108" s="181">
        <f t="shared" ref="I108:I118" si="8">H108*G108</f>
        <v>0</v>
      </c>
    </row>
    <row r="109" spans="1:14" s="75" customFormat="1" ht="19.5" customHeight="1" x14ac:dyDescent="0.2">
      <c r="A109" s="182" t="s">
        <v>2453</v>
      </c>
      <c r="B109" s="182" t="s">
        <v>58</v>
      </c>
      <c r="C109" s="231" t="s">
        <v>2124</v>
      </c>
      <c r="D109" s="180" t="s">
        <v>218</v>
      </c>
      <c r="E109" s="26">
        <v>0.40740740740740744</v>
      </c>
      <c r="F109" s="54">
        <v>54</v>
      </c>
      <c r="G109" s="22">
        <v>32</v>
      </c>
      <c r="H109" s="23"/>
      <c r="I109" s="181">
        <f t="shared" si="8"/>
        <v>0</v>
      </c>
    </row>
    <row r="110" spans="1:14" s="75" customFormat="1" ht="19.5" customHeight="1" x14ac:dyDescent="0.2">
      <c r="A110" s="178" t="s">
        <v>375</v>
      </c>
      <c r="B110" s="178" t="s">
        <v>58</v>
      </c>
      <c r="C110" s="179" t="s">
        <v>376</v>
      </c>
      <c r="D110" s="180" t="s">
        <v>377</v>
      </c>
      <c r="E110" s="47">
        <v>0.62820512820512819</v>
      </c>
      <c r="F110" s="21">
        <v>78</v>
      </c>
      <c r="G110" s="22">
        <v>29</v>
      </c>
      <c r="H110" s="23"/>
      <c r="I110" s="181">
        <f t="shared" si="8"/>
        <v>0</v>
      </c>
    </row>
    <row r="111" spans="1:14" s="75" customFormat="1" ht="19.5" customHeight="1" x14ac:dyDescent="0.2">
      <c r="A111" s="182" t="s">
        <v>378</v>
      </c>
      <c r="B111" s="183" t="s">
        <v>58</v>
      </c>
      <c r="C111" s="179" t="s">
        <v>379</v>
      </c>
      <c r="D111" s="180" t="s">
        <v>204</v>
      </c>
      <c r="E111" s="26">
        <v>0.45945945945945943</v>
      </c>
      <c r="F111" s="21">
        <v>74</v>
      </c>
      <c r="G111" s="22">
        <v>40</v>
      </c>
      <c r="H111" s="23"/>
      <c r="I111" s="181">
        <f t="shared" si="8"/>
        <v>0</v>
      </c>
    </row>
    <row r="112" spans="1:14" s="75" customFormat="1" ht="19.5" customHeight="1" x14ac:dyDescent="0.2">
      <c r="A112" s="178" t="s">
        <v>380</v>
      </c>
      <c r="B112" s="178" t="s">
        <v>58</v>
      </c>
      <c r="C112" s="179" t="s">
        <v>287</v>
      </c>
      <c r="D112" s="180" t="s">
        <v>204</v>
      </c>
      <c r="E112" s="27">
        <v>0.375</v>
      </c>
      <c r="F112" s="21">
        <v>56</v>
      </c>
      <c r="G112" s="22">
        <v>35</v>
      </c>
      <c r="H112" s="23"/>
      <c r="I112" s="181">
        <f t="shared" si="8"/>
        <v>0</v>
      </c>
    </row>
    <row r="113" spans="1:14" s="75" customFormat="1" ht="19.5" customHeight="1" x14ac:dyDescent="0.2">
      <c r="A113" s="182" t="s">
        <v>2451</v>
      </c>
      <c r="B113" s="182" t="s">
        <v>58</v>
      </c>
      <c r="C113" s="231" t="s">
        <v>2452</v>
      </c>
      <c r="D113" s="180" t="s">
        <v>204</v>
      </c>
      <c r="E113" s="26">
        <v>0.4285714285714286</v>
      </c>
      <c r="F113" s="54">
        <v>84</v>
      </c>
      <c r="G113" s="22">
        <v>48</v>
      </c>
      <c r="H113" s="23"/>
      <c r="I113" s="181">
        <f t="shared" si="8"/>
        <v>0</v>
      </c>
    </row>
    <row r="114" spans="1:14" s="143" customFormat="1" ht="19.5" customHeight="1" x14ac:dyDescent="0.25">
      <c r="A114" s="182" t="s">
        <v>373</v>
      </c>
      <c r="B114" s="183" t="s">
        <v>58</v>
      </c>
      <c r="C114" s="179" t="s">
        <v>72</v>
      </c>
      <c r="D114" s="180" t="s">
        <v>374</v>
      </c>
      <c r="E114" s="27">
        <v>0.37037037037037035</v>
      </c>
      <c r="F114" s="21">
        <v>54</v>
      </c>
      <c r="G114" s="22">
        <v>34</v>
      </c>
      <c r="H114" s="23"/>
      <c r="I114" s="181">
        <f t="shared" si="8"/>
        <v>0</v>
      </c>
    </row>
    <row r="115" spans="1:14" s="143" customFormat="1" ht="19.5" customHeight="1" x14ac:dyDescent="0.25">
      <c r="A115" s="182" t="s">
        <v>2454</v>
      </c>
      <c r="B115" s="182" t="s">
        <v>58</v>
      </c>
      <c r="C115" s="231" t="s">
        <v>72</v>
      </c>
      <c r="D115" s="180" t="s">
        <v>2455</v>
      </c>
      <c r="E115" s="27">
        <v>0.37037037037037035</v>
      </c>
      <c r="F115" s="54">
        <v>54</v>
      </c>
      <c r="G115" s="22">
        <v>34</v>
      </c>
      <c r="H115" s="23"/>
      <c r="I115" s="181">
        <f t="shared" si="8"/>
        <v>0</v>
      </c>
    </row>
    <row r="116" spans="1:14" s="143" customFormat="1" ht="19.5" customHeight="1" x14ac:dyDescent="0.25">
      <c r="A116" s="182" t="s">
        <v>2450</v>
      </c>
      <c r="B116" s="182" t="s">
        <v>58</v>
      </c>
      <c r="C116" s="231" t="s">
        <v>72</v>
      </c>
      <c r="D116" s="180" t="s">
        <v>204</v>
      </c>
      <c r="E116" s="26">
        <v>0.41666666666666663</v>
      </c>
      <c r="F116" s="54">
        <v>84</v>
      </c>
      <c r="G116" s="22">
        <v>49</v>
      </c>
      <c r="H116" s="23"/>
      <c r="I116" s="181">
        <f t="shared" si="8"/>
        <v>0</v>
      </c>
    </row>
    <row r="117" spans="1:14" s="143" customFormat="1" ht="19.5" customHeight="1" x14ac:dyDescent="0.25">
      <c r="A117" s="182" t="s">
        <v>2456</v>
      </c>
      <c r="B117" s="182" t="s">
        <v>58</v>
      </c>
      <c r="C117" s="231" t="s">
        <v>2457</v>
      </c>
      <c r="D117" s="180" t="s">
        <v>2458</v>
      </c>
      <c r="E117" s="26">
        <v>0.4</v>
      </c>
      <c r="F117" s="54">
        <v>90</v>
      </c>
      <c r="G117" s="22">
        <v>54</v>
      </c>
      <c r="H117" s="23"/>
      <c r="I117" s="181">
        <f t="shared" si="8"/>
        <v>0</v>
      </c>
    </row>
    <row r="118" spans="1:14" s="75" customFormat="1" ht="19.5" customHeight="1" x14ac:dyDescent="0.2">
      <c r="A118" s="182" t="s">
        <v>2120</v>
      </c>
      <c r="B118" s="182" t="s">
        <v>58</v>
      </c>
      <c r="C118" s="231" t="s">
        <v>2121</v>
      </c>
      <c r="D118" s="180" t="s">
        <v>2122</v>
      </c>
      <c r="E118" s="26">
        <v>0.44827586206896552</v>
      </c>
      <c r="F118" s="54">
        <v>58</v>
      </c>
      <c r="G118" s="22">
        <v>32</v>
      </c>
      <c r="H118" s="23"/>
      <c r="I118" s="181">
        <f t="shared" si="8"/>
        <v>0</v>
      </c>
    </row>
    <row r="119" spans="1:14" s="14" customFormat="1" ht="15" customHeight="1" thickBot="1" x14ac:dyDescent="0.3">
      <c r="A119" s="163"/>
      <c r="B119" s="119"/>
      <c r="C119" s="120"/>
      <c r="D119" s="121"/>
      <c r="E119" s="122"/>
      <c r="F119" s="123"/>
      <c r="G119" s="109"/>
      <c r="H119" s="110"/>
      <c r="I119" s="111"/>
      <c r="N119" s="75"/>
    </row>
    <row r="120" spans="1:14" ht="26.25" customHeight="1" thickBot="1" x14ac:dyDescent="0.25">
      <c r="A120" s="254" t="s">
        <v>73</v>
      </c>
      <c r="B120" s="255"/>
      <c r="C120" s="255"/>
      <c r="D120" s="255"/>
      <c r="E120" s="255"/>
      <c r="F120" s="255"/>
      <c r="G120" s="255"/>
      <c r="H120" s="255"/>
      <c r="I120" s="256"/>
      <c r="N120" s="75"/>
    </row>
    <row r="121" spans="1:14" ht="13.5" customHeight="1" x14ac:dyDescent="0.25">
      <c r="A121" s="164"/>
      <c r="B121" s="11"/>
      <c r="C121" s="15"/>
      <c r="D121" s="15"/>
      <c r="E121" s="13"/>
      <c r="F121" s="17"/>
      <c r="G121" s="18"/>
      <c r="H121" s="19"/>
      <c r="I121" s="106"/>
      <c r="N121" s="75"/>
    </row>
    <row r="122" spans="1:14" ht="22.5" customHeight="1" x14ac:dyDescent="0.2">
      <c r="A122" s="170" t="s">
        <v>406</v>
      </c>
      <c r="B122" s="170" t="s">
        <v>13</v>
      </c>
      <c r="C122" s="168" t="s">
        <v>407</v>
      </c>
      <c r="D122" s="83" t="s">
        <v>405</v>
      </c>
      <c r="E122" s="25">
        <f t="shared" ref="E122:E131" si="9">1-(G122/F122)</f>
        <v>0.32352941176470584</v>
      </c>
      <c r="F122" s="62">
        <v>102</v>
      </c>
      <c r="G122" s="58">
        <v>69</v>
      </c>
      <c r="H122" s="81"/>
      <c r="I122" s="82">
        <f t="shared" ref="I122:I131" si="10">G122*H122</f>
        <v>0</v>
      </c>
      <c r="N122" s="75"/>
    </row>
    <row r="123" spans="1:14" ht="21" customHeight="1" x14ac:dyDescent="0.2">
      <c r="A123" s="167" t="s">
        <v>403</v>
      </c>
      <c r="B123" s="167" t="s">
        <v>13</v>
      </c>
      <c r="C123" s="171" t="s">
        <v>404</v>
      </c>
      <c r="D123" s="77" t="s">
        <v>405</v>
      </c>
      <c r="E123" s="25">
        <f t="shared" si="9"/>
        <v>0.32075471698113212</v>
      </c>
      <c r="F123" s="62">
        <v>106</v>
      </c>
      <c r="G123" s="58">
        <v>72</v>
      </c>
      <c r="H123" s="81"/>
      <c r="I123" s="82">
        <f t="shared" si="10"/>
        <v>0</v>
      </c>
      <c r="N123" s="75"/>
    </row>
    <row r="124" spans="1:14" s="143" customFormat="1" ht="19.5" customHeight="1" x14ac:dyDescent="0.25">
      <c r="A124" s="170" t="s">
        <v>294</v>
      </c>
      <c r="B124" s="170" t="s">
        <v>13</v>
      </c>
      <c r="C124" s="171" t="s">
        <v>295</v>
      </c>
      <c r="D124" s="77" t="s">
        <v>296</v>
      </c>
      <c r="E124" s="25">
        <v>0.32876712328767121</v>
      </c>
      <c r="F124" s="62">
        <v>73</v>
      </c>
      <c r="G124" s="58">
        <v>49</v>
      </c>
      <c r="H124" s="81"/>
      <c r="I124" s="82">
        <f>G124*H124</f>
        <v>0</v>
      </c>
    </row>
    <row r="125" spans="1:14" ht="22.5" customHeight="1" x14ac:dyDescent="0.2">
      <c r="A125" s="170" t="s">
        <v>412</v>
      </c>
      <c r="B125" s="170" t="s">
        <v>74</v>
      </c>
      <c r="C125" s="171" t="s">
        <v>413</v>
      </c>
      <c r="D125" s="77" t="s">
        <v>2409</v>
      </c>
      <c r="E125" s="24">
        <f t="shared" si="9"/>
        <v>0.41975308641975306</v>
      </c>
      <c r="F125" s="62">
        <v>81</v>
      </c>
      <c r="G125" s="58">
        <v>47</v>
      </c>
      <c r="H125" s="81"/>
      <c r="I125" s="82">
        <f t="shared" si="10"/>
        <v>0</v>
      </c>
      <c r="N125" s="75"/>
    </row>
    <row r="126" spans="1:14" ht="22.5" customHeight="1" x14ac:dyDescent="0.2">
      <c r="A126" s="167" t="s">
        <v>408</v>
      </c>
      <c r="B126" s="167" t="s">
        <v>74</v>
      </c>
      <c r="C126" s="171" t="s">
        <v>75</v>
      </c>
      <c r="D126" s="77" t="s">
        <v>409</v>
      </c>
      <c r="E126" s="24">
        <f t="shared" si="9"/>
        <v>0.49382716049382713</v>
      </c>
      <c r="F126" s="62">
        <v>81</v>
      </c>
      <c r="G126" s="58">
        <v>41</v>
      </c>
      <c r="H126" s="81"/>
      <c r="I126" s="82">
        <f t="shared" si="10"/>
        <v>0</v>
      </c>
      <c r="N126" s="75"/>
    </row>
    <row r="127" spans="1:14" ht="22.5" customHeight="1" x14ac:dyDescent="0.2">
      <c r="A127" s="167" t="s">
        <v>410</v>
      </c>
      <c r="B127" s="167" t="s">
        <v>74</v>
      </c>
      <c r="C127" s="171" t="s">
        <v>127</v>
      </c>
      <c r="D127" s="77" t="s">
        <v>411</v>
      </c>
      <c r="E127" s="24">
        <f t="shared" si="9"/>
        <v>0.45882352941176474</v>
      </c>
      <c r="F127" s="62">
        <v>85</v>
      </c>
      <c r="G127" s="58">
        <v>46</v>
      </c>
      <c r="H127" s="81"/>
      <c r="I127" s="82">
        <f t="shared" si="10"/>
        <v>0</v>
      </c>
      <c r="N127" s="75"/>
    </row>
    <row r="128" spans="1:14" ht="22.5" customHeight="1" x14ac:dyDescent="0.2">
      <c r="A128" s="167" t="s">
        <v>414</v>
      </c>
      <c r="B128" s="167" t="s">
        <v>415</v>
      </c>
      <c r="C128" s="171" t="s">
        <v>416</v>
      </c>
      <c r="D128" s="77" t="s">
        <v>417</v>
      </c>
      <c r="E128" s="12">
        <f t="shared" si="9"/>
        <v>0.6619718309859155</v>
      </c>
      <c r="F128" s="62">
        <v>71</v>
      </c>
      <c r="G128" s="58">
        <v>24</v>
      </c>
      <c r="H128" s="81"/>
      <c r="I128" s="82">
        <f t="shared" si="10"/>
        <v>0</v>
      </c>
      <c r="N128" s="75"/>
    </row>
    <row r="129" spans="1:14" ht="22.5" customHeight="1" x14ac:dyDescent="0.2">
      <c r="A129" s="167" t="s">
        <v>418</v>
      </c>
      <c r="B129" s="167" t="s">
        <v>419</v>
      </c>
      <c r="C129" s="171" t="s">
        <v>420</v>
      </c>
      <c r="D129" s="77" t="s">
        <v>421</v>
      </c>
      <c r="E129" s="24">
        <f t="shared" si="9"/>
        <v>0.46575342465753422</v>
      </c>
      <c r="F129" s="62">
        <v>73</v>
      </c>
      <c r="G129" s="58">
        <v>39</v>
      </c>
      <c r="H129" s="81"/>
      <c r="I129" s="82">
        <f t="shared" si="10"/>
        <v>0</v>
      </c>
      <c r="N129" s="75"/>
    </row>
    <row r="130" spans="1:14" ht="22.5" customHeight="1" x14ac:dyDescent="0.2">
      <c r="A130" s="167" t="s">
        <v>426</v>
      </c>
      <c r="B130" s="167" t="s">
        <v>423</v>
      </c>
      <c r="C130" s="171" t="s">
        <v>427</v>
      </c>
      <c r="D130" s="77" t="s">
        <v>428</v>
      </c>
      <c r="E130" s="25">
        <f t="shared" si="9"/>
        <v>0.35869565217391308</v>
      </c>
      <c r="F130" s="62">
        <v>92</v>
      </c>
      <c r="G130" s="58">
        <v>59</v>
      </c>
      <c r="H130" s="81"/>
      <c r="I130" s="82">
        <f t="shared" si="10"/>
        <v>0</v>
      </c>
      <c r="N130" s="75"/>
    </row>
    <row r="131" spans="1:14" ht="22.5" customHeight="1" x14ac:dyDescent="0.2">
      <c r="A131" s="170" t="s">
        <v>422</v>
      </c>
      <c r="B131" s="170" t="s">
        <v>423</v>
      </c>
      <c r="C131" s="171" t="s">
        <v>2471</v>
      </c>
      <c r="D131" s="77" t="s">
        <v>425</v>
      </c>
      <c r="E131" s="24">
        <f t="shared" si="9"/>
        <v>0.39805825242718451</v>
      </c>
      <c r="F131" s="62">
        <v>103</v>
      </c>
      <c r="G131" s="58">
        <v>62</v>
      </c>
      <c r="H131" s="81"/>
      <c r="I131" s="82">
        <f t="shared" si="10"/>
        <v>0</v>
      </c>
      <c r="N131" s="75"/>
    </row>
    <row r="132" spans="1:14" customFormat="1" ht="31.5" customHeight="1" x14ac:dyDescent="0.25">
      <c r="A132" s="55"/>
      <c r="B132" s="55"/>
      <c r="C132" s="107"/>
      <c r="D132" s="84"/>
      <c r="E132" s="76"/>
      <c r="F132" s="117"/>
      <c r="G132" s="86"/>
      <c r="H132" s="118"/>
      <c r="I132" s="89" t="s">
        <v>2430</v>
      </c>
      <c r="N132" s="75"/>
    </row>
    <row r="133" spans="1:14" s="52" customFormat="1" ht="32.25" customHeight="1" x14ac:dyDescent="0.25">
      <c r="A133" s="186"/>
      <c r="B133" s="71"/>
      <c r="C133" s="29"/>
      <c r="D133" s="64"/>
      <c r="E133" s="72"/>
      <c r="F133" s="73" t="s">
        <v>0</v>
      </c>
      <c r="G133" s="257">
        <f>G2</f>
        <v>0</v>
      </c>
      <c r="H133" s="258"/>
      <c r="I133" s="259"/>
      <c r="N133" s="75"/>
    </row>
    <row r="134" spans="1:14" customFormat="1" ht="13.5" customHeight="1" x14ac:dyDescent="0.25">
      <c r="A134" s="100"/>
      <c r="B134" s="71"/>
      <c r="C134" s="29"/>
      <c r="D134" s="64"/>
      <c r="E134" s="72"/>
      <c r="F134" s="67"/>
      <c r="G134" s="68"/>
      <c r="H134" s="74" t="s">
        <v>1</v>
      </c>
      <c r="I134" s="69"/>
      <c r="N134" s="75"/>
    </row>
    <row r="135" spans="1:14" ht="48" customHeight="1" thickBot="1" x14ac:dyDescent="0.3">
      <c r="A135" s="184" t="s">
        <v>6</v>
      </c>
      <c r="B135" s="90" t="s">
        <v>7</v>
      </c>
      <c r="C135" s="30"/>
      <c r="D135" s="91"/>
      <c r="E135" s="92" t="s">
        <v>8</v>
      </c>
      <c r="F135" s="93" t="s">
        <v>191</v>
      </c>
      <c r="G135" s="93" t="s">
        <v>9</v>
      </c>
      <c r="H135" s="94" t="s">
        <v>10</v>
      </c>
      <c r="I135" s="94" t="s">
        <v>11</v>
      </c>
      <c r="N135" s="75"/>
    </row>
    <row r="136" spans="1:14" ht="27.75" customHeight="1" thickBot="1" x14ac:dyDescent="0.25">
      <c r="A136" s="254" t="s">
        <v>524</v>
      </c>
      <c r="B136" s="255"/>
      <c r="C136" s="255"/>
      <c r="D136" s="255"/>
      <c r="E136" s="255"/>
      <c r="F136" s="255"/>
      <c r="G136" s="255"/>
      <c r="H136" s="255"/>
      <c r="I136" s="256"/>
      <c r="N136" s="75"/>
    </row>
    <row r="137" spans="1:14" ht="9.75" customHeight="1" x14ac:dyDescent="0.25">
      <c r="A137" s="11"/>
      <c r="B137" s="11"/>
      <c r="C137" s="15"/>
      <c r="D137" s="15"/>
      <c r="E137" s="13"/>
      <c r="F137" s="17"/>
      <c r="G137" s="18"/>
      <c r="H137" s="19"/>
      <c r="I137" s="106"/>
      <c r="N137" s="75"/>
    </row>
    <row r="138" spans="1:14" ht="22.5" customHeight="1" x14ac:dyDescent="0.2">
      <c r="A138" s="167" t="s">
        <v>429</v>
      </c>
      <c r="B138" s="167" t="s">
        <v>120</v>
      </c>
      <c r="C138" s="168" t="s">
        <v>430</v>
      </c>
      <c r="D138" s="56" t="s">
        <v>2472</v>
      </c>
      <c r="E138" s="12">
        <f>1-(G138/F138)</f>
        <v>0.59302325581395343</v>
      </c>
      <c r="F138" s="62">
        <v>86</v>
      </c>
      <c r="G138" s="58">
        <v>35</v>
      </c>
      <c r="H138" s="81"/>
      <c r="I138" s="82">
        <f t="shared" ref="I138:I175" si="11">G138*H138</f>
        <v>0</v>
      </c>
      <c r="N138" s="75"/>
    </row>
    <row r="139" spans="1:14" ht="22.5" customHeight="1" x14ac:dyDescent="0.2">
      <c r="A139" s="167" t="s">
        <v>431</v>
      </c>
      <c r="B139" s="167" t="s">
        <v>432</v>
      </c>
      <c r="C139" s="171" t="s">
        <v>433</v>
      </c>
      <c r="D139" s="77" t="s">
        <v>2473</v>
      </c>
      <c r="E139" s="25">
        <f>1-(G139/F139)</f>
        <v>0.37704918032786883</v>
      </c>
      <c r="F139" s="62">
        <v>61</v>
      </c>
      <c r="G139" s="58">
        <v>38</v>
      </c>
      <c r="H139" s="81"/>
      <c r="I139" s="82">
        <f t="shared" si="11"/>
        <v>0</v>
      </c>
      <c r="N139" s="75"/>
    </row>
    <row r="140" spans="1:14" ht="22.5" customHeight="1" x14ac:dyDescent="0.2">
      <c r="A140" s="170" t="s">
        <v>434</v>
      </c>
      <c r="B140" s="170" t="s">
        <v>24</v>
      </c>
      <c r="C140" s="171" t="s">
        <v>435</v>
      </c>
      <c r="D140" s="77" t="s">
        <v>436</v>
      </c>
      <c r="E140" s="25">
        <f>1-(G140/F140)</f>
        <v>0.34246575342465757</v>
      </c>
      <c r="F140" s="62">
        <v>73</v>
      </c>
      <c r="G140" s="58">
        <v>48</v>
      </c>
      <c r="H140" s="81"/>
      <c r="I140" s="82">
        <f t="shared" si="11"/>
        <v>0</v>
      </c>
      <c r="N140" s="75"/>
    </row>
    <row r="141" spans="1:14" ht="22.5" customHeight="1" x14ac:dyDescent="0.2">
      <c r="A141" s="167" t="s">
        <v>437</v>
      </c>
      <c r="B141" s="172" t="s">
        <v>25</v>
      </c>
      <c r="C141" s="171" t="s">
        <v>438</v>
      </c>
      <c r="D141" s="77" t="s">
        <v>439</v>
      </c>
      <c r="E141" s="25">
        <f>1-(G141/F141)</f>
        <v>0.31775700934579443</v>
      </c>
      <c r="F141" s="62">
        <v>107</v>
      </c>
      <c r="G141" s="58">
        <v>73</v>
      </c>
      <c r="H141" s="81"/>
      <c r="I141" s="82">
        <f t="shared" si="11"/>
        <v>0</v>
      </c>
      <c r="N141" s="75"/>
    </row>
    <row r="142" spans="1:14" ht="24.75" customHeight="1" x14ac:dyDescent="0.2">
      <c r="A142" s="167" t="s">
        <v>443</v>
      </c>
      <c r="B142" s="172" t="s">
        <v>31</v>
      </c>
      <c r="C142" s="168" t="s">
        <v>444</v>
      </c>
      <c r="D142" s="83" t="s">
        <v>442</v>
      </c>
      <c r="E142" s="25">
        <f t="shared" ref="E142:E175" si="12">1-(G142/F142)</f>
        <v>0.37623762376237624</v>
      </c>
      <c r="F142" s="62">
        <v>101</v>
      </c>
      <c r="G142" s="58">
        <v>63</v>
      </c>
      <c r="H142" s="81"/>
      <c r="I142" s="82">
        <f t="shared" si="11"/>
        <v>0</v>
      </c>
      <c r="N142" s="75"/>
    </row>
    <row r="143" spans="1:14" ht="24.75" customHeight="1" x14ac:dyDescent="0.2">
      <c r="A143" s="167" t="s">
        <v>440</v>
      </c>
      <c r="B143" s="172" t="s">
        <v>31</v>
      </c>
      <c r="C143" s="171" t="s">
        <v>441</v>
      </c>
      <c r="D143" s="77" t="s">
        <v>442</v>
      </c>
      <c r="E143" s="25">
        <f t="shared" si="12"/>
        <v>0.37864077669902918</v>
      </c>
      <c r="F143" s="62">
        <v>103</v>
      </c>
      <c r="G143" s="58">
        <v>64</v>
      </c>
      <c r="H143" s="81"/>
      <c r="I143" s="82">
        <f t="shared" si="11"/>
        <v>0</v>
      </c>
      <c r="N143" s="75"/>
    </row>
    <row r="144" spans="1:14" ht="24.75" customHeight="1" x14ac:dyDescent="0.2">
      <c r="A144" s="167" t="s">
        <v>445</v>
      </c>
      <c r="B144" s="167" t="s">
        <v>121</v>
      </c>
      <c r="C144" s="171" t="s">
        <v>446</v>
      </c>
      <c r="D144" s="77" t="s">
        <v>447</v>
      </c>
      <c r="E144" s="12">
        <f t="shared" si="12"/>
        <v>0.5161290322580645</v>
      </c>
      <c r="F144" s="62">
        <v>93</v>
      </c>
      <c r="G144" s="58">
        <v>45</v>
      </c>
      <c r="H144" s="81"/>
      <c r="I144" s="82">
        <f t="shared" si="11"/>
        <v>0</v>
      </c>
      <c r="N144" s="75"/>
    </row>
    <row r="145" spans="1:14" ht="24.75" customHeight="1" x14ac:dyDescent="0.2">
      <c r="A145" s="170" t="s">
        <v>451</v>
      </c>
      <c r="B145" s="170" t="s">
        <v>32</v>
      </c>
      <c r="C145" s="171" t="s">
        <v>452</v>
      </c>
      <c r="D145" s="77" t="s">
        <v>523</v>
      </c>
      <c r="E145" s="25">
        <f t="shared" si="12"/>
        <v>0.28155339805825241</v>
      </c>
      <c r="F145" s="62">
        <v>103</v>
      </c>
      <c r="G145" s="58">
        <v>74</v>
      </c>
      <c r="H145" s="81"/>
      <c r="I145" s="82">
        <f t="shared" si="11"/>
        <v>0</v>
      </c>
      <c r="N145" s="75"/>
    </row>
    <row r="146" spans="1:14" ht="24.75" customHeight="1" x14ac:dyDescent="0.2">
      <c r="A146" s="170" t="s">
        <v>453</v>
      </c>
      <c r="B146" s="170" t="s">
        <v>32</v>
      </c>
      <c r="C146" s="171" t="s">
        <v>452</v>
      </c>
      <c r="D146" s="77" t="s">
        <v>2475</v>
      </c>
      <c r="E146" s="25">
        <f t="shared" si="12"/>
        <v>0.31313131313131315</v>
      </c>
      <c r="F146" s="62">
        <v>99</v>
      </c>
      <c r="G146" s="58">
        <v>68</v>
      </c>
      <c r="H146" s="81"/>
      <c r="I146" s="82">
        <f t="shared" si="11"/>
        <v>0</v>
      </c>
      <c r="N146" s="75"/>
    </row>
    <row r="147" spans="1:14" ht="24.75" customHeight="1" x14ac:dyDescent="0.2">
      <c r="A147" s="170" t="s">
        <v>454</v>
      </c>
      <c r="B147" s="170" t="s">
        <v>32</v>
      </c>
      <c r="C147" s="171" t="s">
        <v>452</v>
      </c>
      <c r="D147" s="77" t="s">
        <v>2474</v>
      </c>
      <c r="E147" s="25">
        <f t="shared" si="12"/>
        <v>0.31858407079646023</v>
      </c>
      <c r="F147" s="62">
        <v>113</v>
      </c>
      <c r="G147" s="58">
        <v>77</v>
      </c>
      <c r="H147" s="81"/>
      <c r="I147" s="82">
        <f t="shared" si="11"/>
        <v>0</v>
      </c>
      <c r="N147" s="75"/>
    </row>
    <row r="148" spans="1:14" ht="24.75" customHeight="1" x14ac:dyDescent="0.2">
      <c r="A148" s="170" t="s">
        <v>448</v>
      </c>
      <c r="B148" s="170" t="s">
        <v>32</v>
      </c>
      <c r="C148" s="171" t="s">
        <v>449</v>
      </c>
      <c r="D148" s="77" t="s">
        <v>450</v>
      </c>
      <c r="E148" s="25">
        <f t="shared" si="12"/>
        <v>0.32608695652173914</v>
      </c>
      <c r="F148" s="62">
        <v>92</v>
      </c>
      <c r="G148" s="58">
        <v>62</v>
      </c>
      <c r="H148" s="81"/>
      <c r="I148" s="82">
        <f t="shared" si="11"/>
        <v>0</v>
      </c>
      <c r="N148" s="75"/>
    </row>
    <row r="149" spans="1:14" ht="24.75" customHeight="1" x14ac:dyDescent="0.2">
      <c r="A149" s="167" t="s">
        <v>464</v>
      </c>
      <c r="B149" s="167" t="s">
        <v>76</v>
      </c>
      <c r="C149" s="171" t="s">
        <v>465</v>
      </c>
      <c r="D149" s="77" t="s">
        <v>466</v>
      </c>
      <c r="E149" s="24">
        <f t="shared" si="12"/>
        <v>0.45679012345679015</v>
      </c>
      <c r="F149" s="62">
        <v>81</v>
      </c>
      <c r="G149" s="58">
        <v>44</v>
      </c>
      <c r="H149" s="81"/>
      <c r="I149" s="82">
        <f t="shared" si="11"/>
        <v>0</v>
      </c>
      <c r="N149" s="75"/>
    </row>
    <row r="150" spans="1:14" ht="24.75" customHeight="1" x14ac:dyDescent="0.2">
      <c r="A150" s="167" t="s">
        <v>455</v>
      </c>
      <c r="B150" s="167" t="s">
        <v>76</v>
      </c>
      <c r="C150" s="171" t="s">
        <v>456</v>
      </c>
      <c r="D150" s="77" t="s">
        <v>457</v>
      </c>
      <c r="E150" s="24">
        <f t="shared" si="12"/>
        <v>0.48958333333333337</v>
      </c>
      <c r="F150" s="62">
        <v>96</v>
      </c>
      <c r="G150" s="58">
        <v>49</v>
      </c>
      <c r="H150" s="81"/>
      <c r="I150" s="82">
        <f t="shared" si="11"/>
        <v>0</v>
      </c>
      <c r="N150" s="75"/>
    </row>
    <row r="151" spans="1:14" ht="24.75" customHeight="1" x14ac:dyDescent="0.2">
      <c r="A151" s="167" t="s">
        <v>461</v>
      </c>
      <c r="B151" s="167" t="s">
        <v>76</v>
      </c>
      <c r="C151" s="171" t="s">
        <v>462</v>
      </c>
      <c r="D151" s="77" t="s">
        <v>463</v>
      </c>
      <c r="E151" s="25">
        <f t="shared" si="12"/>
        <v>0.36842105263157898</v>
      </c>
      <c r="F151" s="62">
        <v>76</v>
      </c>
      <c r="G151" s="58">
        <v>48</v>
      </c>
      <c r="H151" s="81"/>
      <c r="I151" s="82">
        <f t="shared" si="11"/>
        <v>0</v>
      </c>
      <c r="N151" s="75"/>
    </row>
    <row r="152" spans="1:14" ht="24.75" customHeight="1" x14ac:dyDescent="0.2">
      <c r="A152" s="167" t="s">
        <v>458</v>
      </c>
      <c r="B152" s="167" t="s">
        <v>76</v>
      </c>
      <c r="C152" s="171" t="s">
        <v>459</v>
      </c>
      <c r="D152" s="77" t="s">
        <v>460</v>
      </c>
      <c r="E152" s="24">
        <f t="shared" si="12"/>
        <v>0.39583333333333337</v>
      </c>
      <c r="F152" s="62">
        <v>96</v>
      </c>
      <c r="G152" s="58">
        <v>58</v>
      </c>
      <c r="H152" s="81"/>
      <c r="I152" s="82">
        <f t="shared" si="11"/>
        <v>0</v>
      </c>
      <c r="N152" s="75"/>
    </row>
    <row r="153" spans="1:14" ht="24.75" customHeight="1" x14ac:dyDescent="0.2">
      <c r="A153" s="167" t="s">
        <v>469</v>
      </c>
      <c r="B153" s="167" t="s">
        <v>76</v>
      </c>
      <c r="C153" s="171" t="s">
        <v>77</v>
      </c>
      <c r="D153" s="77" t="s">
        <v>470</v>
      </c>
      <c r="E153" s="24">
        <f t="shared" si="12"/>
        <v>0.4285714285714286</v>
      </c>
      <c r="F153" s="62">
        <v>77</v>
      </c>
      <c r="G153" s="58">
        <v>44</v>
      </c>
      <c r="H153" s="81"/>
      <c r="I153" s="82">
        <f t="shared" si="11"/>
        <v>0</v>
      </c>
      <c r="N153" s="75"/>
    </row>
    <row r="154" spans="1:14" ht="24.75" customHeight="1" x14ac:dyDescent="0.2">
      <c r="A154" s="167" t="s">
        <v>467</v>
      </c>
      <c r="B154" s="167" t="s">
        <v>76</v>
      </c>
      <c r="C154" s="171" t="s">
        <v>77</v>
      </c>
      <c r="D154" s="77" t="s">
        <v>468</v>
      </c>
      <c r="E154" s="24">
        <f t="shared" si="12"/>
        <v>0.44660194174757284</v>
      </c>
      <c r="F154" s="62">
        <v>103</v>
      </c>
      <c r="G154" s="58">
        <v>57</v>
      </c>
      <c r="H154" s="81"/>
      <c r="I154" s="82">
        <f t="shared" si="11"/>
        <v>0</v>
      </c>
      <c r="N154" s="75"/>
    </row>
    <row r="155" spans="1:14" ht="24.75" customHeight="1" x14ac:dyDescent="0.2">
      <c r="A155" s="167" t="s">
        <v>472</v>
      </c>
      <c r="B155" s="172" t="s">
        <v>34</v>
      </c>
      <c r="C155" s="171" t="s">
        <v>2477</v>
      </c>
      <c r="D155" s="77" t="s">
        <v>473</v>
      </c>
      <c r="E155" s="25">
        <f t="shared" si="12"/>
        <v>0.33333333333333337</v>
      </c>
      <c r="F155" s="62">
        <v>72</v>
      </c>
      <c r="G155" s="58">
        <v>48</v>
      </c>
      <c r="H155" s="81"/>
      <c r="I155" s="82">
        <f t="shared" si="11"/>
        <v>0</v>
      </c>
      <c r="N155" s="75"/>
    </row>
    <row r="156" spans="1:14" ht="24.75" customHeight="1" x14ac:dyDescent="0.2">
      <c r="A156" s="167" t="s">
        <v>522</v>
      </c>
      <c r="B156" s="172" t="s">
        <v>34</v>
      </c>
      <c r="C156" s="171" t="s">
        <v>2477</v>
      </c>
      <c r="D156" s="77" t="s">
        <v>471</v>
      </c>
      <c r="E156" s="25">
        <f t="shared" si="12"/>
        <v>0.30851063829787229</v>
      </c>
      <c r="F156" s="62">
        <v>94</v>
      </c>
      <c r="G156" s="58">
        <v>65</v>
      </c>
      <c r="H156" s="81"/>
      <c r="I156" s="82">
        <f t="shared" si="11"/>
        <v>0</v>
      </c>
      <c r="N156" s="75"/>
    </row>
    <row r="157" spans="1:14" ht="24.75" customHeight="1" x14ac:dyDescent="0.2">
      <c r="A157" s="167" t="s">
        <v>474</v>
      </c>
      <c r="B157" s="167" t="s">
        <v>165</v>
      </c>
      <c r="C157" s="171" t="s">
        <v>2476</v>
      </c>
      <c r="D157" s="77" t="s">
        <v>475</v>
      </c>
      <c r="E157" s="12">
        <f>1-(G157/F157)</f>
        <v>0.61111111111111116</v>
      </c>
      <c r="F157" s="62">
        <v>18</v>
      </c>
      <c r="G157" s="58">
        <v>7</v>
      </c>
      <c r="H157" s="81"/>
      <c r="I157" s="82">
        <f>G157*H157</f>
        <v>0</v>
      </c>
      <c r="N157" s="75"/>
    </row>
    <row r="158" spans="1:14" ht="24.75" customHeight="1" x14ac:dyDescent="0.2">
      <c r="A158" s="167" t="s">
        <v>476</v>
      </c>
      <c r="B158" s="167" t="s">
        <v>122</v>
      </c>
      <c r="C158" s="171" t="s">
        <v>477</v>
      </c>
      <c r="D158" s="77" t="s">
        <v>478</v>
      </c>
      <c r="E158" s="25">
        <f t="shared" si="12"/>
        <v>0.31578947368421051</v>
      </c>
      <c r="F158" s="62">
        <v>57</v>
      </c>
      <c r="G158" s="58">
        <v>39</v>
      </c>
      <c r="H158" s="81"/>
      <c r="I158" s="82">
        <f t="shared" si="11"/>
        <v>0</v>
      </c>
      <c r="N158" s="75"/>
    </row>
    <row r="159" spans="1:14" ht="24.75" customHeight="1" x14ac:dyDescent="0.2">
      <c r="A159" s="167" t="s">
        <v>479</v>
      </c>
      <c r="B159" s="167" t="s">
        <v>48</v>
      </c>
      <c r="C159" s="171" t="s">
        <v>480</v>
      </c>
      <c r="D159" s="77" t="s">
        <v>481</v>
      </c>
      <c r="E159" s="24">
        <f t="shared" si="12"/>
        <v>0.40277777777777779</v>
      </c>
      <c r="F159" s="62">
        <v>72</v>
      </c>
      <c r="G159" s="58">
        <v>43</v>
      </c>
      <c r="H159" s="81"/>
      <c r="I159" s="82">
        <f t="shared" si="11"/>
        <v>0</v>
      </c>
      <c r="N159" s="75"/>
    </row>
    <row r="160" spans="1:14" ht="24.75" customHeight="1" x14ac:dyDescent="0.2">
      <c r="A160" s="170" t="s">
        <v>485</v>
      </c>
      <c r="B160" s="170" t="s">
        <v>78</v>
      </c>
      <c r="C160" s="171" t="s">
        <v>79</v>
      </c>
      <c r="D160" s="77" t="s">
        <v>486</v>
      </c>
      <c r="E160" s="24">
        <f t="shared" si="12"/>
        <v>0.43157894736842106</v>
      </c>
      <c r="F160" s="62">
        <v>95</v>
      </c>
      <c r="G160" s="58">
        <v>54</v>
      </c>
      <c r="H160" s="81"/>
      <c r="I160" s="82">
        <f t="shared" si="11"/>
        <v>0</v>
      </c>
      <c r="N160" s="75"/>
    </row>
    <row r="161" spans="1:14" ht="24.75" customHeight="1" x14ac:dyDescent="0.2">
      <c r="A161" s="170" t="s">
        <v>487</v>
      </c>
      <c r="B161" s="170" t="s">
        <v>78</v>
      </c>
      <c r="C161" s="171" t="s">
        <v>488</v>
      </c>
      <c r="D161" s="77" t="s">
        <v>463</v>
      </c>
      <c r="E161" s="24">
        <f t="shared" si="12"/>
        <v>0.40909090909090906</v>
      </c>
      <c r="F161" s="62">
        <v>66</v>
      </c>
      <c r="G161" s="58">
        <v>39</v>
      </c>
      <c r="H161" s="81"/>
      <c r="I161" s="82">
        <f t="shared" si="11"/>
        <v>0</v>
      </c>
      <c r="N161" s="75"/>
    </row>
    <row r="162" spans="1:14" ht="24.75" customHeight="1" x14ac:dyDescent="0.2">
      <c r="A162" s="170" t="s">
        <v>489</v>
      </c>
      <c r="B162" s="170" t="s">
        <v>78</v>
      </c>
      <c r="C162" s="171" t="s">
        <v>488</v>
      </c>
      <c r="D162" s="77" t="s">
        <v>490</v>
      </c>
      <c r="E162" s="24">
        <f t="shared" si="12"/>
        <v>0.4606741573033708</v>
      </c>
      <c r="F162" s="62">
        <v>89</v>
      </c>
      <c r="G162" s="58">
        <v>48</v>
      </c>
      <c r="H162" s="81"/>
      <c r="I162" s="82">
        <f t="shared" si="11"/>
        <v>0</v>
      </c>
      <c r="N162" s="75"/>
    </row>
    <row r="163" spans="1:14" ht="24.75" customHeight="1" x14ac:dyDescent="0.2">
      <c r="A163" s="167" t="s">
        <v>491</v>
      </c>
      <c r="B163" s="167" t="s">
        <v>78</v>
      </c>
      <c r="C163" s="171" t="s">
        <v>492</v>
      </c>
      <c r="D163" s="77" t="s">
        <v>493</v>
      </c>
      <c r="E163" s="24">
        <f t="shared" si="12"/>
        <v>0.39560439560439564</v>
      </c>
      <c r="F163" s="62">
        <v>91</v>
      </c>
      <c r="G163" s="58">
        <v>55</v>
      </c>
      <c r="H163" s="81"/>
      <c r="I163" s="82">
        <f t="shared" si="11"/>
        <v>0</v>
      </c>
      <c r="N163" s="75"/>
    </row>
    <row r="164" spans="1:14" ht="24.75" customHeight="1" x14ac:dyDescent="0.2">
      <c r="A164" s="167" t="s">
        <v>482</v>
      </c>
      <c r="B164" s="167" t="s">
        <v>78</v>
      </c>
      <c r="C164" s="171" t="s">
        <v>483</v>
      </c>
      <c r="D164" s="77" t="s">
        <v>484</v>
      </c>
      <c r="E164" s="24">
        <f t="shared" si="12"/>
        <v>0.45121951219512191</v>
      </c>
      <c r="F164" s="62">
        <v>82</v>
      </c>
      <c r="G164" s="58">
        <v>45</v>
      </c>
      <c r="H164" s="81"/>
      <c r="I164" s="82">
        <f t="shared" si="11"/>
        <v>0</v>
      </c>
      <c r="N164" s="75"/>
    </row>
    <row r="165" spans="1:14" ht="24.75" customHeight="1" x14ac:dyDescent="0.2">
      <c r="A165" s="167" t="s">
        <v>494</v>
      </c>
      <c r="B165" s="172" t="s">
        <v>54</v>
      </c>
      <c r="C165" s="171" t="s">
        <v>495</v>
      </c>
      <c r="D165" s="77" t="s">
        <v>2487</v>
      </c>
      <c r="E165" s="25">
        <f t="shared" si="12"/>
        <v>0.32989690721649489</v>
      </c>
      <c r="F165" s="62">
        <v>97</v>
      </c>
      <c r="G165" s="58">
        <v>65</v>
      </c>
      <c r="H165" s="81"/>
      <c r="I165" s="82">
        <f t="shared" si="11"/>
        <v>0</v>
      </c>
      <c r="N165" s="75"/>
    </row>
    <row r="166" spans="1:14" ht="24.75" customHeight="1" x14ac:dyDescent="0.2">
      <c r="A166" s="167" t="s">
        <v>496</v>
      </c>
      <c r="B166" s="167" t="s">
        <v>54</v>
      </c>
      <c r="C166" s="171" t="s">
        <v>497</v>
      </c>
      <c r="D166" s="77" t="s">
        <v>470</v>
      </c>
      <c r="E166" s="25">
        <f t="shared" si="12"/>
        <v>0.30434782608695654</v>
      </c>
      <c r="F166" s="62">
        <v>69</v>
      </c>
      <c r="G166" s="58">
        <v>48</v>
      </c>
      <c r="H166" s="81"/>
      <c r="I166" s="82">
        <f t="shared" si="11"/>
        <v>0</v>
      </c>
      <c r="N166" s="75"/>
    </row>
    <row r="167" spans="1:14" ht="24.75" customHeight="1" x14ac:dyDescent="0.2">
      <c r="A167" s="167" t="s">
        <v>498</v>
      </c>
      <c r="B167" s="167" t="s">
        <v>56</v>
      </c>
      <c r="C167" s="171" t="s">
        <v>499</v>
      </c>
      <c r="D167" s="77" t="s">
        <v>500</v>
      </c>
      <c r="E167" s="24">
        <f t="shared" si="12"/>
        <v>0.46078431372549022</v>
      </c>
      <c r="F167" s="62">
        <v>102</v>
      </c>
      <c r="G167" s="58">
        <v>55</v>
      </c>
      <c r="H167" s="81"/>
      <c r="I167" s="82">
        <f t="shared" si="11"/>
        <v>0</v>
      </c>
      <c r="N167" s="75"/>
    </row>
    <row r="168" spans="1:14" ht="24.75" customHeight="1" x14ac:dyDescent="0.2">
      <c r="A168" s="167" t="s">
        <v>501</v>
      </c>
      <c r="B168" s="167" t="s">
        <v>58</v>
      </c>
      <c r="C168" s="171" t="s">
        <v>502</v>
      </c>
      <c r="D168" s="77" t="s">
        <v>80</v>
      </c>
      <c r="E168" s="24">
        <f t="shared" si="12"/>
        <v>0.47297297297297303</v>
      </c>
      <c r="F168" s="62">
        <v>74</v>
      </c>
      <c r="G168" s="58">
        <v>39</v>
      </c>
      <c r="H168" s="81"/>
      <c r="I168" s="82">
        <f t="shared" si="11"/>
        <v>0</v>
      </c>
      <c r="N168" s="75"/>
    </row>
    <row r="169" spans="1:14" ht="24.75" customHeight="1" x14ac:dyDescent="0.2">
      <c r="A169" s="167" t="s">
        <v>503</v>
      </c>
      <c r="B169" s="167" t="s">
        <v>60</v>
      </c>
      <c r="C169" s="171" t="s">
        <v>504</v>
      </c>
      <c r="D169" s="77" t="s">
        <v>505</v>
      </c>
      <c r="E169" s="24">
        <f t="shared" si="12"/>
        <v>0.42553191489361697</v>
      </c>
      <c r="F169" s="62">
        <v>94</v>
      </c>
      <c r="G169" s="58">
        <v>54</v>
      </c>
      <c r="H169" s="81"/>
      <c r="I169" s="82">
        <f t="shared" si="11"/>
        <v>0</v>
      </c>
      <c r="N169" s="75"/>
    </row>
    <row r="170" spans="1:14" s="75" customFormat="1" ht="24.75" customHeight="1" x14ac:dyDescent="0.2">
      <c r="A170" s="167" t="s">
        <v>506</v>
      </c>
      <c r="B170" s="167" t="s">
        <v>82</v>
      </c>
      <c r="C170" s="171" t="s">
        <v>507</v>
      </c>
      <c r="D170" s="77" t="s">
        <v>508</v>
      </c>
      <c r="E170" s="24">
        <f t="shared" si="12"/>
        <v>0.49295774647887325</v>
      </c>
      <c r="F170" s="62">
        <v>71</v>
      </c>
      <c r="G170" s="58">
        <v>36</v>
      </c>
      <c r="H170" s="81"/>
      <c r="I170" s="82">
        <f t="shared" si="11"/>
        <v>0</v>
      </c>
    </row>
    <row r="171" spans="1:14" ht="24.75" customHeight="1" x14ac:dyDescent="0.2">
      <c r="A171" s="167" t="s">
        <v>509</v>
      </c>
      <c r="B171" s="167" t="s">
        <v>66</v>
      </c>
      <c r="C171" s="171" t="s">
        <v>226</v>
      </c>
      <c r="D171" s="77" t="s">
        <v>510</v>
      </c>
      <c r="E171" s="25">
        <f t="shared" si="12"/>
        <v>0.34328358208955223</v>
      </c>
      <c r="F171" s="62">
        <v>67</v>
      </c>
      <c r="G171" s="58">
        <v>44</v>
      </c>
      <c r="H171" s="81"/>
      <c r="I171" s="82">
        <f t="shared" si="11"/>
        <v>0</v>
      </c>
      <c r="N171" s="75"/>
    </row>
    <row r="172" spans="1:14" ht="24.75" customHeight="1" x14ac:dyDescent="0.2">
      <c r="A172" s="167" t="s">
        <v>511</v>
      </c>
      <c r="B172" s="167" t="s">
        <v>66</v>
      </c>
      <c r="C172" s="171" t="s">
        <v>512</v>
      </c>
      <c r="D172" s="77" t="s">
        <v>513</v>
      </c>
      <c r="E172" s="25">
        <f t="shared" si="12"/>
        <v>0.36363636363636365</v>
      </c>
      <c r="F172" s="62">
        <v>77</v>
      </c>
      <c r="G172" s="58">
        <v>49</v>
      </c>
      <c r="H172" s="81"/>
      <c r="I172" s="82">
        <f t="shared" si="11"/>
        <v>0</v>
      </c>
      <c r="N172" s="75"/>
    </row>
    <row r="173" spans="1:14" ht="24.75" customHeight="1" x14ac:dyDescent="0.2">
      <c r="A173" s="167" t="s">
        <v>514</v>
      </c>
      <c r="B173" s="167" t="s">
        <v>67</v>
      </c>
      <c r="C173" s="171" t="s">
        <v>515</v>
      </c>
      <c r="D173" s="77" t="s">
        <v>516</v>
      </c>
      <c r="E173" s="25">
        <f t="shared" si="12"/>
        <v>0.3146067415730337</v>
      </c>
      <c r="F173" s="62">
        <v>89</v>
      </c>
      <c r="G173" s="58">
        <v>61</v>
      </c>
      <c r="H173" s="81"/>
      <c r="I173" s="82">
        <f t="shared" si="11"/>
        <v>0</v>
      </c>
      <c r="N173" s="75"/>
    </row>
    <row r="174" spans="1:14" ht="24.75" customHeight="1" x14ac:dyDescent="0.2">
      <c r="A174" s="170" t="s">
        <v>517</v>
      </c>
      <c r="B174" s="170" t="s">
        <v>69</v>
      </c>
      <c r="C174" s="171" t="s">
        <v>518</v>
      </c>
      <c r="D174" s="77" t="s">
        <v>519</v>
      </c>
      <c r="E174" s="25">
        <f t="shared" si="12"/>
        <v>0.30666666666666664</v>
      </c>
      <c r="F174" s="62">
        <v>75</v>
      </c>
      <c r="G174" s="58">
        <v>52</v>
      </c>
      <c r="H174" s="81"/>
      <c r="I174" s="82">
        <f t="shared" si="11"/>
        <v>0</v>
      </c>
      <c r="N174" s="75"/>
    </row>
    <row r="175" spans="1:14" ht="24.75" customHeight="1" x14ac:dyDescent="0.2">
      <c r="A175" s="170" t="s">
        <v>520</v>
      </c>
      <c r="B175" s="170" t="s">
        <v>69</v>
      </c>
      <c r="C175" s="171" t="s">
        <v>521</v>
      </c>
      <c r="D175" s="77" t="s">
        <v>2478</v>
      </c>
      <c r="E175" s="24">
        <f t="shared" si="12"/>
        <v>0.45370370370370372</v>
      </c>
      <c r="F175" s="62">
        <v>108</v>
      </c>
      <c r="G175" s="58">
        <v>59</v>
      </c>
      <c r="H175" s="81"/>
      <c r="I175" s="82">
        <f t="shared" si="11"/>
        <v>0</v>
      </c>
      <c r="N175" s="75"/>
    </row>
    <row r="176" spans="1:14" customFormat="1" ht="21.75" customHeight="1" thickBot="1" x14ac:dyDescent="0.3">
      <c r="A176" s="161"/>
      <c r="B176" s="55"/>
      <c r="C176" s="107"/>
      <c r="D176" s="84"/>
      <c r="E176" s="76"/>
      <c r="F176" s="117"/>
      <c r="G176" s="86"/>
      <c r="H176" s="118"/>
      <c r="I176" s="89"/>
      <c r="N176" s="75"/>
    </row>
    <row r="177" spans="1:14" ht="27" customHeight="1" thickBot="1" x14ac:dyDescent="0.25">
      <c r="A177" s="254" t="s">
        <v>84</v>
      </c>
      <c r="B177" s="255"/>
      <c r="C177" s="255"/>
      <c r="D177" s="255"/>
      <c r="E177" s="255"/>
      <c r="F177" s="255"/>
      <c r="G177" s="255"/>
      <c r="H177" s="255"/>
      <c r="I177" s="256"/>
      <c r="N177" s="75"/>
    </row>
    <row r="178" spans="1:14" ht="9" customHeight="1" x14ac:dyDescent="0.25">
      <c r="A178" s="164"/>
      <c r="B178" s="11"/>
      <c r="C178" s="15"/>
      <c r="D178" s="15"/>
      <c r="E178" s="13"/>
      <c r="F178" s="17"/>
      <c r="G178" s="18"/>
      <c r="H178" s="19"/>
      <c r="I178" s="106"/>
      <c r="N178" s="75"/>
    </row>
    <row r="179" spans="1:14" ht="21.75" customHeight="1" x14ac:dyDescent="0.2">
      <c r="A179" s="167" t="s">
        <v>525</v>
      </c>
      <c r="B179" s="167" t="s">
        <v>526</v>
      </c>
      <c r="C179" s="168" t="s">
        <v>527</v>
      </c>
      <c r="D179" s="83" t="s">
        <v>83</v>
      </c>
      <c r="E179" s="24">
        <f t="shared" ref="E179:E195" si="13">1-(G179/F179)</f>
        <v>0.46153846153846156</v>
      </c>
      <c r="F179" s="62">
        <v>13</v>
      </c>
      <c r="G179" s="58">
        <v>7</v>
      </c>
      <c r="H179" s="116"/>
      <c r="I179" s="82">
        <f t="shared" ref="I179:I195" si="14">G179*H179</f>
        <v>0</v>
      </c>
      <c r="J179" s="158"/>
      <c r="K179" s="158"/>
      <c r="L179" s="158"/>
      <c r="M179" s="158"/>
      <c r="N179" s="143"/>
    </row>
    <row r="180" spans="1:14" ht="21.75" customHeight="1" x14ac:dyDescent="0.2">
      <c r="A180" s="167" t="s">
        <v>528</v>
      </c>
      <c r="B180" s="167" t="s">
        <v>526</v>
      </c>
      <c r="C180" s="171" t="s">
        <v>2479</v>
      </c>
      <c r="D180" s="77" t="s">
        <v>529</v>
      </c>
      <c r="E180" s="24">
        <f t="shared" si="13"/>
        <v>0.45454545454545459</v>
      </c>
      <c r="F180" s="62">
        <v>22</v>
      </c>
      <c r="G180" s="58">
        <v>12</v>
      </c>
      <c r="H180" s="146"/>
      <c r="I180" s="82">
        <f t="shared" si="14"/>
        <v>0</v>
      </c>
      <c r="J180" s="158"/>
      <c r="K180" s="158"/>
      <c r="L180" s="158"/>
      <c r="M180" s="158"/>
      <c r="N180" s="143"/>
    </row>
    <row r="181" spans="1:14" ht="21.75" customHeight="1" x14ac:dyDescent="0.2">
      <c r="A181" s="167" t="s">
        <v>537</v>
      </c>
      <c r="B181" s="167" t="s">
        <v>531</v>
      </c>
      <c r="C181" s="171" t="s">
        <v>538</v>
      </c>
      <c r="D181" s="77" t="s">
        <v>539</v>
      </c>
      <c r="E181" s="24">
        <f>1-(G181/F181)</f>
        <v>0.4042553191489362</v>
      </c>
      <c r="F181" s="62">
        <v>47</v>
      </c>
      <c r="G181" s="58">
        <v>28</v>
      </c>
      <c r="H181" s="116"/>
      <c r="I181" s="82">
        <f t="shared" si="14"/>
        <v>0</v>
      </c>
      <c r="J181" s="158"/>
      <c r="K181" s="158"/>
      <c r="L181" s="158"/>
      <c r="M181" s="158"/>
      <c r="N181" s="143"/>
    </row>
    <row r="182" spans="1:14" ht="21.75" customHeight="1" x14ac:dyDescent="0.2">
      <c r="A182" s="170" t="s">
        <v>540</v>
      </c>
      <c r="B182" s="170" t="s">
        <v>531</v>
      </c>
      <c r="C182" s="171" t="s">
        <v>541</v>
      </c>
      <c r="D182" s="77" t="s">
        <v>542</v>
      </c>
      <c r="E182" s="24">
        <f t="shared" si="13"/>
        <v>0.4042553191489362</v>
      </c>
      <c r="F182" s="62">
        <v>47</v>
      </c>
      <c r="G182" s="58">
        <v>28</v>
      </c>
      <c r="H182" s="116"/>
      <c r="I182" s="82">
        <f t="shared" si="14"/>
        <v>0</v>
      </c>
      <c r="J182" s="158"/>
      <c r="K182" s="158"/>
      <c r="L182" s="158"/>
      <c r="M182" s="158"/>
      <c r="N182" s="143"/>
    </row>
    <row r="183" spans="1:14" ht="21.75" customHeight="1" x14ac:dyDescent="0.2">
      <c r="A183" s="167" t="s">
        <v>543</v>
      </c>
      <c r="B183" s="172" t="s">
        <v>531</v>
      </c>
      <c r="C183" s="171" t="s">
        <v>544</v>
      </c>
      <c r="D183" s="77" t="s">
        <v>545</v>
      </c>
      <c r="E183" s="12">
        <f t="shared" si="13"/>
        <v>0.5</v>
      </c>
      <c r="F183" s="62">
        <v>42</v>
      </c>
      <c r="G183" s="58">
        <v>21</v>
      </c>
      <c r="H183" s="116"/>
      <c r="I183" s="82">
        <f t="shared" si="14"/>
        <v>0</v>
      </c>
      <c r="J183" s="158"/>
      <c r="K183" s="158"/>
      <c r="L183" s="158"/>
      <c r="M183" s="158"/>
      <c r="N183" s="143"/>
    </row>
    <row r="184" spans="1:14" ht="21.75" customHeight="1" x14ac:dyDescent="0.2">
      <c r="A184" s="167" t="s">
        <v>530</v>
      </c>
      <c r="B184" s="167" t="s">
        <v>531</v>
      </c>
      <c r="C184" s="171" t="s">
        <v>532</v>
      </c>
      <c r="D184" s="77" t="s">
        <v>533</v>
      </c>
      <c r="E184" s="24">
        <f>1-(G184/F184)</f>
        <v>0.42553191489361697</v>
      </c>
      <c r="F184" s="62">
        <v>47</v>
      </c>
      <c r="G184" s="58">
        <v>27</v>
      </c>
      <c r="H184" s="116"/>
      <c r="I184" s="82">
        <f t="shared" si="14"/>
        <v>0</v>
      </c>
      <c r="J184" s="158"/>
      <c r="K184" s="158"/>
      <c r="L184" s="158"/>
      <c r="M184" s="158"/>
      <c r="N184" s="143"/>
    </row>
    <row r="185" spans="1:14" ht="21.75" customHeight="1" x14ac:dyDescent="0.2">
      <c r="A185" s="167" t="s">
        <v>534</v>
      </c>
      <c r="B185" s="167" t="s">
        <v>531</v>
      </c>
      <c r="C185" s="171" t="s">
        <v>535</v>
      </c>
      <c r="D185" s="77" t="s">
        <v>536</v>
      </c>
      <c r="E185" s="24">
        <f>1-(G185/F185)</f>
        <v>0.42553191489361697</v>
      </c>
      <c r="F185" s="62">
        <v>47</v>
      </c>
      <c r="G185" s="58">
        <v>27</v>
      </c>
      <c r="H185" s="116"/>
      <c r="I185" s="82">
        <f t="shared" si="14"/>
        <v>0</v>
      </c>
      <c r="J185" s="158"/>
      <c r="K185" s="158"/>
      <c r="L185" s="158"/>
      <c r="M185" s="158"/>
      <c r="N185" s="143"/>
    </row>
    <row r="186" spans="1:14" ht="21.75" customHeight="1" x14ac:dyDescent="0.2">
      <c r="A186" s="167" t="s">
        <v>554</v>
      </c>
      <c r="B186" s="167" t="s">
        <v>547</v>
      </c>
      <c r="C186" s="171" t="s">
        <v>555</v>
      </c>
      <c r="D186" s="77" t="s">
        <v>556</v>
      </c>
      <c r="E186" s="25">
        <f>1-(G186/F186)</f>
        <v>0.33333333333333337</v>
      </c>
      <c r="F186" s="62">
        <v>24</v>
      </c>
      <c r="G186" s="58">
        <v>16</v>
      </c>
      <c r="H186" s="116"/>
      <c r="I186" s="82">
        <f t="shared" si="14"/>
        <v>0</v>
      </c>
      <c r="J186" s="158"/>
      <c r="K186" s="158"/>
      <c r="L186" s="158"/>
      <c r="M186" s="158"/>
      <c r="N186" s="143"/>
    </row>
    <row r="187" spans="1:14" ht="21.75" customHeight="1" x14ac:dyDescent="0.2">
      <c r="A187" s="167" t="s">
        <v>546</v>
      </c>
      <c r="B187" s="167" t="s">
        <v>547</v>
      </c>
      <c r="C187" s="171" t="s">
        <v>548</v>
      </c>
      <c r="D187" s="77" t="s">
        <v>549</v>
      </c>
      <c r="E187" s="25">
        <f t="shared" si="13"/>
        <v>0.3666666666666667</v>
      </c>
      <c r="F187" s="62">
        <v>30</v>
      </c>
      <c r="G187" s="58">
        <v>19</v>
      </c>
      <c r="H187" s="116"/>
      <c r="I187" s="82">
        <f t="shared" si="14"/>
        <v>0</v>
      </c>
      <c r="J187" s="158"/>
      <c r="K187" s="158"/>
      <c r="L187" s="158"/>
      <c r="M187" s="158"/>
      <c r="N187" s="143"/>
    </row>
    <row r="188" spans="1:14" ht="21.75" customHeight="1" x14ac:dyDescent="0.2">
      <c r="A188" s="167" t="s">
        <v>550</v>
      </c>
      <c r="B188" s="167" t="s">
        <v>547</v>
      </c>
      <c r="C188" s="171" t="s">
        <v>551</v>
      </c>
      <c r="D188" s="77" t="s">
        <v>549</v>
      </c>
      <c r="E188" s="25">
        <f t="shared" si="13"/>
        <v>0.3666666666666667</v>
      </c>
      <c r="F188" s="62">
        <v>30</v>
      </c>
      <c r="G188" s="58">
        <v>19</v>
      </c>
      <c r="H188" s="116"/>
      <c r="I188" s="82">
        <f t="shared" si="14"/>
        <v>0</v>
      </c>
      <c r="J188" s="158"/>
      <c r="K188" s="158"/>
      <c r="L188" s="158"/>
      <c r="M188" s="158"/>
      <c r="N188" s="143"/>
    </row>
    <row r="189" spans="1:14" ht="21.75" customHeight="1" x14ac:dyDescent="0.2">
      <c r="A189" s="167" t="s">
        <v>552</v>
      </c>
      <c r="B189" s="167" t="s">
        <v>547</v>
      </c>
      <c r="C189" s="171" t="s">
        <v>574</v>
      </c>
      <c r="D189" s="77" t="s">
        <v>553</v>
      </c>
      <c r="E189" s="25">
        <f t="shared" si="13"/>
        <v>0.39130434782608692</v>
      </c>
      <c r="F189" s="62">
        <v>46</v>
      </c>
      <c r="G189" s="58">
        <v>28</v>
      </c>
      <c r="H189" s="116"/>
      <c r="I189" s="82">
        <f t="shared" si="14"/>
        <v>0</v>
      </c>
      <c r="J189" s="158"/>
      <c r="K189" s="158"/>
      <c r="L189" s="158"/>
      <c r="M189" s="158"/>
      <c r="N189" s="143"/>
    </row>
    <row r="190" spans="1:14" ht="21.75" customHeight="1" x14ac:dyDescent="0.2">
      <c r="A190" s="167" t="s">
        <v>561</v>
      </c>
      <c r="B190" s="167" t="s">
        <v>557</v>
      </c>
      <c r="C190" s="171" t="s">
        <v>562</v>
      </c>
      <c r="D190" s="77" t="s">
        <v>508</v>
      </c>
      <c r="E190" s="12">
        <f>1-(G190/F190)</f>
        <v>0.5</v>
      </c>
      <c r="F190" s="62">
        <v>32</v>
      </c>
      <c r="G190" s="58">
        <v>16</v>
      </c>
      <c r="H190" s="116"/>
      <c r="I190" s="82">
        <f t="shared" si="14"/>
        <v>0</v>
      </c>
      <c r="J190" s="158"/>
      <c r="K190" s="158"/>
      <c r="L190" s="158"/>
      <c r="M190" s="158"/>
      <c r="N190" s="143"/>
    </row>
    <row r="191" spans="1:14" ht="21.75" customHeight="1" x14ac:dyDescent="0.2">
      <c r="A191" s="167" t="s">
        <v>573</v>
      </c>
      <c r="B191" s="187" t="s">
        <v>557</v>
      </c>
      <c r="C191" s="171" t="s">
        <v>558</v>
      </c>
      <c r="D191" s="77" t="s">
        <v>508</v>
      </c>
      <c r="E191" s="190">
        <f t="shared" si="13"/>
        <v>0.44827586206896552</v>
      </c>
      <c r="F191" s="62">
        <v>29</v>
      </c>
      <c r="G191" s="58">
        <v>16</v>
      </c>
      <c r="H191" s="116"/>
      <c r="I191" s="82">
        <f t="shared" si="14"/>
        <v>0</v>
      </c>
      <c r="J191" s="158"/>
      <c r="K191" s="158"/>
      <c r="L191" s="158"/>
      <c r="M191" s="158"/>
      <c r="N191" s="143"/>
    </row>
    <row r="192" spans="1:14" ht="21.75" customHeight="1" x14ac:dyDescent="0.2">
      <c r="A192" s="167" t="s">
        <v>559</v>
      </c>
      <c r="B192" s="167" t="s">
        <v>557</v>
      </c>
      <c r="C192" s="171" t="s">
        <v>560</v>
      </c>
      <c r="D192" s="77" t="s">
        <v>529</v>
      </c>
      <c r="E192" s="12">
        <f t="shared" si="13"/>
        <v>0.5</v>
      </c>
      <c r="F192" s="62">
        <v>22</v>
      </c>
      <c r="G192" s="58">
        <v>11</v>
      </c>
      <c r="H192" s="116"/>
      <c r="I192" s="82">
        <f t="shared" si="14"/>
        <v>0</v>
      </c>
      <c r="J192" s="158"/>
      <c r="K192" s="158"/>
      <c r="L192" s="158"/>
      <c r="M192" s="158"/>
      <c r="N192" s="143"/>
    </row>
    <row r="193" spans="1:14" ht="21.75" customHeight="1" x14ac:dyDescent="0.2">
      <c r="A193" s="167" t="s">
        <v>563</v>
      </c>
      <c r="B193" s="167" t="s">
        <v>564</v>
      </c>
      <c r="C193" s="171" t="s">
        <v>565</v>
      </c>
      <c r="D193" s="77" t="s">
        <v>566</v>
      </c>
      <c r="E193" s="25">
        <f t="shared" si="13"/>
        <v>0.30909090909090908</v>
      </c>
      <c r="F193" s="62">
        <v>55</v>
      </c>
      <c r="G193" s="58">
        <v>38</v>
      </c>
      <c r="H193" s="81"/>
      <c r="I193" s="82">
        <f t="shared" si="14"/>
        <v>0</v>
      </c>
      <c r="J193" s="158"/>
      <c r="K193" s="158"/>
      <c r="L193" s="158"/>
      <c r="M193" s="158"/>
      <c r="N193" s="143"/>
    </row>
    <row r="194" spans="1:14" ht="21.75" customHeight="1" x14ac:dyDescent="0.2">
      <c r="A194" s="167" t="s">
        <v>570</v>
      </c>
      <c r="B194" s="167" t="s">
        <v>564</v>
      </c>
      <c r="C194" s="171" t="s">
        <v>571</v>
      </c>
      <c r="D194" s="77" t="s">
        <v>572</v>
      </c>
      <c r="E194" s="25">
        <f>1-(G194/F194)</f>
        <v>0.31111111111111112</v>
      </c>
      <c r="F194" s="62">
        <v>45</v>
      </c>
      <c r="G194" s="58">
        <v>31</v>
      </c>
      <c r="H194" s="185"/>
      <c r="I194" s="82">
        <f t="shared" si="14"/>
        <v>0</v>
      </c>
      <c r="J194" s="158"/>
      <c r="K194" s="158"/>
      <c r="L194" s="158"/>
      <c r="M194" s="158"/>
      <c r="N194" s="143"/>
    </row>
    <row r="195" spans="1:14" ht="21.75" customHeight="1" x14ac:dyDescent="0.2">
      <c r="A195" s="167" t="s">
        <v>567</v>
      </c>
      <c r="B195" s="167" t="s">
        <v>564</v>
      </c>
      <c r="C195" s="171" t="s">
        <v>568</v>
      </c>
      <c r="D195" s="77" t="s">
        <v>569</v>
      </c>
      <c r="E195" s="25">
        <f t="shared" si="13"/>
        <v>0.31111111111111112</v>
      </c>
      <c r="F195" s="62">
        <v>45</v>
      </c>
      <c r="G195" s="58">
        <v>31</v>
      </c>
      <c r="H195" s="81"/>
      <c r="I195" s="82">
        <f t="shared" si="14"/>
        <v>0</v>
      </c>
      <c r="J195" s="158"/>
      <c r="K195" s="158"/>
      <c r="L195" s="158"/>
      <c r="M195" s="158"/>
      <c r="N195" s="143"/>
    </row>
    <row r="196" spans="1:14" s="14" customFormat="1" ht="25.5" customHeight="1" x14ac:dyDescent="0.7">
      <c r="A196" s="100"/>
      <c r="B196" s="63"/>
      <c r="C196" s="29"/>
      <c r="D196" s="65"/>
      <c r="E196" s="66"/>
      <c r="F196" s="67"/>
      <c r="G196" s="68"/>
      <c r="H196" s="69"/>
      <c r="I196" s="89" t="s">
        <v>2431</v>
      </c>
      <c r="N196" s="75"/>
    </row>
    <row r="197" spans="1:14" s="126" customFormat="1" ht="34.5" customHeight="1" x14ac:dyDescent="0.25">
      <c r="A197" s="186"/>
      <c r="B197" s="71"/>
      <c r="C197" s="29"/>
      <c r="D197" s="64"/>
      <c r="E197" s="72"/>
      <c r="F197" s="73" t="s">
        <v>0</v>
      </c>
      <c r="G197" s="257">
        <f>G2</f>
        <v>0</v>
      </c>
      <c r="H197" s="258"/>
      <c r="I197" s="259"/>
      <c r="N197" s="75"/>
    </row>
    <row r="198" spans="1:14" s="14" customFormat="1" ht="21.75" customHeight="1" x14ac:dyDescent="0.25">
      <c r="A198" s="100"/>
      <c r="B198" s="71"/>
      <c r="C198" s="29"/>
      <c r="D198" s="64"/>
      <c r="E198" s="72"/>
      <c r="F198" s="67"/>
      <c r="G198" s="68"/>
      <c r="H198" s="74" t="s">
        <v>1</v>
      </c>
      <c r="I198" s="69"/>
      <c r="N198" s="75"/>
    </row>
    <row r="199" spans="1:14" s="14" customFormat="1" ht="37.5" customHeight="1" thickBot="1" x14ac:dyDescent="0.3">
      <c r="A199" s="90" t="s">
        <v>6</v>
      </c>
      <c r="B199" s="90" t="s">
        <v>7</v>
      </c>
      <c r="C199" s="30"/>
      <c r="D199" s="91"/>
      <c r="E199" s="92" t="s">
        <v>8</v>
      </c>
      <c r="F199" s="93" t="s">
        <v>191</v>
      </c>
      <c r="G199" s="93" t="s">
        <v>9</v>
      </c>
      <c r="H199" s="94" t="s">
        <v>10</v>
      </c>
      <c r="I199" s="94" t="s">
        <v>11</v>
      </c>
      <c r="N199" s="75"/>
    </row>
    <row r="200" spans="1:14" ht="24.75" customHeight="1" thickBot="1" x14ac:dyDescent="0.25">
      <c r="A200" s="254" t="s">
        <v>86</v>
      </c>
      <c r="B200" s="255"/>
      <c r="C200" s="255"/>
      <c r="D200" s="255"/>
      <c r="E200" s="255"/>
      <c r="F200" s="255"/>
      <c r="G200" s="255"/>
      <c r="H200" s="255"/>
      <c r="I200" s="256"/>
      <c r="N200" s="75"/>
    </row>
    <row r="201" spans="1:14" ht="16.5" customHeight="1" x14ac:dyDescent="0.2">
      <c r="A201" s="55"/>
      <c r="B201" s="55"/>
      <c r="C201" s="107"/>
      <c r="D201" s="84"/>
      <c r="E201" s="39"/>
      <c r="F201" s="112"/>
      <c r="G201" s="113"/>
      <c r="H201" s="114"/>
      <c r="I201" s="115"/>
      <c r="N201" s="75"/>
    </row>
    <row r="202" spans="1:14" ht="30.75" customHeight="1" x14ac:dyDescent="0.2">
      <c r="A202" s="167" t="s">
        <v>581</v>
      </c>
      <c r="B202" s="167" t="s">
        <v>85</v>
      </c>
      <c r="C202" s="168" t="s">
        <v>582</v>
      </c>
      <c r="D202" s="83" t="s">
        <v>2480</v>
      </c>
      <c r="E202" s="177">
        <f t="shared" ref="E202:E245" si="15">1-(G202/F202)</f>
        <v>0.30841121495327106</v>
      </c>
      <c r="F202" s="188">
        <v>107</v>
      </c>
      <c r="G202" s="9">
        <v>74</v>
      </c>
      <c r="H202" s="81"/>
      <c r="I202" s="82">
        <f t="shared" ref="I202:I245" si="16">G202*H202</f>
        <v>0</v>
      </c>
      <c r="N202" s="75"/>
    </row>
    <row r="203" spans="1:14" ht="36.75" customHeight="1" x14ac:dyDescent="0.2">
      <c r="A203" s="167" t="s">
        <v>586</v>
      </c>
      <c r="B203" s="167" t="s">
        <v>85</v>
      </c>
      <c r="C203" s="171" t="s">
        <v>587</v>
      </c>
      <c r="D203" s="77" t="s">
        <v>588</v>
      </c>
      <c r="E203" s="177">
        <f>1-(G203/F203)</f>
        <v>0.30708661417322836</v>
      </c>
      <c r="F203" s="188">
        <v>127</v>
      </c>
      <c r="G203" s="9">
        <v>88</v>
      </c>
      <c r="H203" s="81"/>
      <c r="I203" s="82">
        <f>G203*H203</f>
        <v>0</v>
      </c>
      <c r="N203" s="75"/>
    </row>
    <row r="204" spans="1:14" ht="30.75" customHeight="1" x14ac:dyDescent="0.2">
      <c r="A204" s="167" t="s">
        <v>583</v>
      </c>
      <c r="B204" s="172" t="s">
        <v>85</v>
      </c>
      <c r="C204" s="171" t="s">
        <v>584</v>
      </c>
      <c r="D204" s="77" t="s">
        <v>585</v>
      </c>
      <c r="E204" s="177">
        <f t="shared" si="15"/>
        <v>0.32558139534883723</v>
      </c>
      <c r="F204" s="188">
        <v>43</v>
      </c>
      <c r="G204" s="9">
        <v>29</v>
      </c>
      <c r="H204" s="81"/>
      <c r="I204" s="82">
        <f t="shared" si="16"/>
        <v>0</v>
      </c>
      <c r="N204" s="75"/>
    </row>
    <row r="205" spans="1:14" ht="33.75" customHeight="1" x14ac:dyDescent="0.2">
      <c r="A205" s="167" t="s">
        <v>589</v>
      </c>
      <c r="B205" s="167" t="s">
        <v>85</v>
      </c>
      <c r="C205" s="171" t="s">
        <v>590</v>
      </c>
      <c r="D205" s="77" t="s">
        <v>591</v>
      </c>
      <c r="E205" s="177">
        <f t="shared" si="15"/>
        <v>0.31746031746031744</v>
      </c>
      <c r="F205" s="188">
        <v>63</v>
      </c>
      <c r="G205" s="9">
        <v>43</v>
      </c>
      <c r="H205" s="81"/>
      <c r="I205" s="82">
        <f t="shared" si="16"/>
        <v>0</v>
      </c>
      <c r="N205" s="75"/>
    </row>
    <row r="206" spans="1:14" ht="47.25" customHeight="1" x14ac:dyDescent="0.2">
      <c r="A206" s="170" t="s">
        <v>577</v>
      </c>
      <c r="B206" s="170" t="s">
        <v>85</v>
      </c>
      <c r="C206" s="168" t="s">
        <v>578</v>
      </c>
      <c r="D206" s="83" t="s">
        <v>2481</v>
      </c>
      <c r="E206" s="190">
        <f>1-(G206/F206)</f>
        <v>0.39583333333333337</v>
      </c>
      <c r="F206" s="188">
        <v>96</v>
      </c>
      <c r="G206" s="9">
        <v>58</v>
      </c>
      <c r="H206" s="81"/>
      <c r="I206" s="82">
        <f t="shared" si="16"/>
        <v>0</v>
      </c>
      <c r="N206" s="75"/>
    </row>
    <row r="207" spans="1:14" ht="30.75" customHeight="1" x14ac:dyDescent="0.2">
      <c r="A207" s="167" t="s">
        <v>2408</v>
      </c>
      <c r="B207" s="167" t="s">
        <v>85</v>
      </c>
      <c r="C207" s="171" t="s">
        <v>579</v>
      </c>
      <c r="D207" s="77" t="s">
        <v>580</v>
      </c>
      <c r="E207" s="177">
        <f>1-(G207/F207)</f>
        <v>0.33333333333333337</v>
      </c>
      <c r="F207" s="188">
        <v>57</v>
      </c>
      <c r="G207" s="9">
        <v>38</v>
      </c>
      <c r="H207" s="81"/>
      <c r="I207" s="82">
        <f t="shared" si="16"/>
        <v>0</v>
      </c>
      <c r="N207" s="75"/>
    </row>
    <row r="208" spans="1:14" ht="25.5" customHeight="1" x14ac:dyDescent="0.2">
      <c r="A208" s="167" t="s">
        <v>595</v>
      </c>
      <c r="B208" s="167" t="s">
        <v>593</v>
      </c>
      <c r="C208" s="171" t="s">
        <v>596</v>
      </c>
      <c r="D208" s="77" t="s">
        <v>597</v>
      </c>
      <c r="E208" s="191">
        <f>1-(G208/F208)</f>
        <v>0.5</v>
      </c>
      <c r="F208" s="188">
        <v>12</v>
      </c>
      <c r="G208" s="9">
        <v>6</v>
      </c>
      <c r="H208" s="81"/>
      <c r="I208" s="82">
        <f>G208*H208</f>
        <v>0</v>
      </c>
      <c r="N208" s="75"/>
    </row>
    <row r="209" spans="1:14" ht="30.75" customHeight="1" x14ac:dyDescent="0.2">
      <c r="A209" s="167" t="s">
        <v>592</v>
      </c>
      <c r="B209" s="167" t="s">
        <v>593</v>
      </c>
      <c r="C209" s="171" t="s">
        <v>594</v>
      </c>
      <c r="D209" s="77" t="s">
        <v>2482</v>
      </c>
      <c r="E209" s="190">
        <f t="shared" si="15"/>
        <v>0.46938775510204078</v>
      </c>
      <c r="F209" s="188">
        <v>49</v>
      </c>
      <c r="G209" s="9">
        <v>26</v>
      </c>
      <c r="H209" s="81"/>
      <c r="I209" s="82">
        <f t="shared" si="16"/>
        <v>0</v>
      </c>
      <c r="N209" s="75"/>
    </row>
    <row r="210" spans="1:14" ht="33.75" customHeight="1" x14ac:dyDescent="0.2">
      <c r="A210" s="167" t="s">
        <v>598</v>
      </c>
      <c r="B210" s="167" t="s">
        <v>593</v>
      </c>
      <c r="C210" s="171" t="s">
        <v>599</v>
      </c>
      <c r="D210" s="77" t="s">
        <v>600</v>
      </c>
      <c r="E210" s="191">
        <f t="shared" si="15"/>
        <v>0.5</v>
      </c>
      <c r="F210" s="188">
        <v>30</v>
      </c>
      <c r="G210" s="9">
        <v>15</v>
      </c>
      <c r="H210" s="81"/>
      <c r="I210" s="82">
        <f t="shared" si="16"/>
        <v>0</v>
      </c>
      <c r="N210" s="75"/>
    </row>
    <row r="211" spans="1:14" ht="35.25" customHeight="1" x14ac:dyDescent="0.2">
      <c r="A211" s="167" t="s">
        <v>601</v>
      </c>
      <c r="B211" s="167" t="s">
        <v>593</v>
      </c>
      <c r="C211" s="171" t="s">
        <v>602</v>
      </c>
      <c r="D211" s="77" t="s">
        <v>603</v>
      </c>
      <c r="E211" s="191">
        <f t="shared" si="15"/>
        <v>0.5</v>
      </c>
      <c r="F211" s="188">
        <v>12</v>
      </c>
      <c r="G211" s="9">
        <v>6</v>
      </c>
      <c r="H211" s="81"/>
      <c r="I211" s="82">
        <f t="shared" si="16"/>
        <v>0</v>
      </c>
      <c r="N211" s="75"/>
    </row>
    <row r="212" spans="1:14" ht="30" customHeight="1" x14ac:dyDescent="0.2">
      <c r="A212" s="202" t="s">
        <v>1243</v>
      </c>
      <c r="B212" s="202" t="s">
        <v>25</v>
      </c>
      <c r="C212" s="206" t="s">
        <v>1244</v>
      </c>
      <c r="D212" s="60" t="s">
        <v>1245</v>
      </c>
      <c r="E212" s="25">
        <v>0.31775700934579443</v>
      </c>
      <c r="F212" s="62">
        <v>107</v>
      </c>
      <c r="G212" s="58">
        <v>73</v>
      </c>
      <c r="H212" s="81"/>
      <c r="I212" s="82">
        <f t="shared" si="16"/>
        <v>0</v>
      </c>
      <c r="N212" s="75"/>
    </row>
    <row r="213" spans="1:14" ht="30.75" customHeight="1" x14ac:dyDescent="0.2">
      <c r="A213" s="202" t="s">
        <v>1246</v>
      </c>
      <c r="B213" s="202" t="s">
        <v>25</v>
      </c>
      <c r="C213" s="206" t="s">
        <v>1247</v>
      </c>
      <c r="D213" s="60" t="s">
        <v>1248</v>
      </c>
      <c r="E213" s="177">
        <f>1-(G213/F213)</f>
        <v>0.34265734265734271</v>
      </c>
      <c r="F213" s="62">
        <v>143</v>
      </c>
      <c r="G213" s="58">
        <v>94</v>
      </c>
      <c r="H213" s="81"/>
      <c r="I213" s="82">
        <f t="shared" si="16"/>
        <v>0</v>
      </c>
      <c r="N213" s="75"/>
    </row>
    <row r="214" spans="1:14" ht="25.5" customHeight="1" x14ac:dyDescent="0.2">
      <c r="A214" s="167" t="s">
        <v>575</v>
      </c>
      <c r="B214" s="172" t="s">
        <v>25</v>
      </c>
      <c r="C214" s="171" t="s">
        <v>576</v>
      </c>
      <c r="D214" s="77" t="s">
        <v>2483</v>
      </c>
      <c r="E214" s="177">
        <f>1-(G214/F214)</f>
        <v>0.28813559322033899</v>
      </c>
      <c r="F214" s="62">
        <v>59</v>
      </c>
      <c r="G214" s="58">
        <v>42</v>
      </c>
      <c r="H214" s="81"/>
      <c r="I214" s="82">
        <f t="shared" si="16"/>
        <v>0</v>
      </c>
      <c r="N214" s="75"/>
    </row>
    <row r="215" spans="1:14" ht="30" customHeight="1" x14ac:dyDescent="0.2">
      <c r="A215" s="167" t="s">
        <v>604</v>
      </c>
      <c r="B215" s="78" t="s">
        <v>605</v>
      </c>
      <c r="C215" s="171" t="s">
        <v>606</v>
      </c>
      <c r="D215" s="77" t="s">
        <v>607</v>
      </c>
      <c r="E215" s="190">
        <f t="shared" si="15"/>
        <v>0.41025641025641024</v>
      </c>
      <c r="F215" s="188">
        <v>39</v>
      </c>
      <c r="G215" s="9">
        <v>23</v>
      </c>
      <c r="H215" s="81"/>
      <c r="I215" s="82">
        <f t="shared" si="16"/>
        <v>0</v>
      </c>
      <c r="N215" s="75"/>
    </row>
    <row r="216" spans="1:14" ht="33.75" customHeight="1" x14ac:dyDescent="0.2">
      <c r="A216" s="167" t="s">
        <v>608</v>
      </c>
      <c r="B216" s="167" t="s">
        <v>272</v>
      </c>
      <c r="C216" s="171" t="s">
        <v>609</v>
      </c>
      <c r="D216" s="77" t="s">
        <v>610</v>
      </c>
      <c r="E216" s="177">
        <f t="shared" si="15"/>
        <v>0.35</v>
      </c>
      <c r="F216" s="188">
        <v>200</v>
      </c>
      <c r="G216" s="9">
        <v>130</v>
      </c>
      <c r="H216" s="81"/>
      <c r="I216" s="82">
        <f t="shared" si="16"/>
        <v>0</v>
      </c>
      <c r="N216" s="75"/>
    </row>
    <row r="217" spans="1:14" s="75" customFormat="1" ht="26.25" customHeight="1" x14ac:dyDescent="0.2">
      <c r="A217" s="202" t="s">
        <v>1249</v>
      </c>
      <c r="B217" s="202" t="s">
        <v>88</v>
      </c>
      <c r="C217" s="59" t="s">
        <v>1250</v>
      </c>
      <c r="D217" s="60" t="s">
        <v>1251</v>
      </c>
      <c r="E217" s="24">
        <v>0.44444444444444442</v>
      </c>
      <c r="F217" s="62">
        <v>63</v>
      </c>
      <c r="G217" s="58">
        <v>35</v>
      </c>
      <c r="H217" s="81"/>
      <c r="I217" s="82">
        <f>G217*H217</f>
        <v>0</v>
      </c>
    </row>
    <row r="218" spans="1:14" ht="24" customHeight="1" x14ac:dyDescent="0.2">
      <c r="A218" s="167" t="s">
        <v>611</v>
      </c>
      <c r="B218" s="167" t="s">
        <v>88</v>
      </c>
      <c r="C218" s="171" t="s">
        <v>612</v>
      </c>
      <c r="D218" s="77" t="s">
        <v>613</v>
      </c>
      <c r="E218" s="191">
        <f t="shared" si="15"/>
        <v>0.51249999999999996</v>
      </c>
      <c r="F218" s="188">
        <v>80</v>
      </c>
      <c r="G218" s="9">
        <v>39</v>
      </c>
      <c r="H218" s="81"/>
      <c r="I218" s="82">
        <f t="shared" si="16"/>
        <v>0</v>
      </c>
      <c r="N218" s="75"/>
    </row>
    <row r="219" spans="1:14" ht="29.25" customHeight="1" x14ac:dyDescent="0.2">
      <c r="A219" s="167" t="s">
        <v>614</v>
      </c>
      <c r="B219" s="167" t="s">
        <v>615</v>
      </c>
      <c r="C219" s="171" t="s">
        <v>616</v>
      </c>
      <c r="D219" s="77" t="s">
        <v>617</v>
      </c>
      <c r="E219" s="177">
        <f t="shared" si="15"/>
        <v>0.375</v>
      </c>
      <c r="F219" s="188">
        <v>24</v>
      </c>
      <c r="G219" s="9">
        <v>15</v>
      </c>
      <c r="H219" s="81"/>
      <c r="I219" s="82">
        <f t="shared" si="16"/>
        <v>0</v>
      </c>
      <c r="N219" s="75"/>
    </row>
    <row r="220" spans="1:14" ht="29.25" customHeight="1" x14ac:dyDescent="0.2">
      <c r="A220" s="167" t="s">
        <v>618</v>
      </c>
      <c r="B220" s="167" t="s">
        <v>615</v>
      </c>
      <c r="C220" s="171" t="s">
        <v>619</v>
      </c>
      <c r="D220" s="77" t="s">
        <v>620</v>
      </c>
      <c r="E220" s="190">
        <f t="shared" si="15"/>
        <v>0.48148148148148151</v>
      </c>
      <c r="F220" s="188">
        <v>27</v>
      </c>
      <c r="G220" s="9">
        <v>14</v>
      </c>
      <c r="H220" s="81"/>
      <c r="I220" s="82">
        <f t="shared" si="16"/>
        <v>0</v>
      </c>
      <c r="N220" s="75"/>
    </row>
    <row r="221" spans="1:14" ht="30.75" customHeight="1" x14ac:dyDescent="0.2">
      <c r="A221" s="170" t="s">
        <v>621</v>
      </c>
      <c r="B221" s="167" t="s">
        <v>37</v>
      </c>
      <c r="C221" s="171" t="s">
        <v>622</v>
      </c>
      <c r="D221" s="77" t="s">
        <v>623</v>
      </c>
      <c r="E221" s="177">
        <f t="shared" si="15"/>
        <v>0.35593220338983056</v>
      </c>
      <c r="F221" s="188">
        <v>59</v>
      </c>
      <c r="G221" s="9">
        <v>38</v>
      </c>
      <c r="H221" s="81"/>
      <c r="I221" s="82">
        <f t="shared" si="16"/>
        <v>0</v>
      </c>
      <c r="N221" s="75"/>
    </row>
    <row r="222" spans="1:14" ht="34.5" customHeight="1" x14ac:dyDescent="0.2">
      <c r="A222" s="167" t="s">
        <v>624</v>
      </c>
      <c r="B222" s="167" t="s">
        <v>37</v>
      </c>
      <c r="C222" s="171" t="s">
        <v>625</v>
      </c>
      <c r="D222" s="77" t="s">
        <v>626</v>
      </c>
      <c r="E222" s="177">
        <f t="shared" si="15"/>
        <v>0.34693877551020413</v>
      </c>
      <c r="F222" s="188">
        <v>49</v>
      </c>
      <c r="G222" s="9">
        <v>32</v>
      </c>
      <c r="H222" s="81"/>
      <c r="I222" s="82">
        <f t="shared" si="16"/>
        <v>0</v>
      </c>
      <c r="N222" s="75"/>
    </row>
    <row r="223" spans="1:14" ht="23.25" customHeight="1" x14ac:dyDescent="0.2">
      <c r="A223" s="167" t="s">
        <v>630</v>
      </c>
      <c r="B223" s="156" t="s">
        <v>631</v>
      </c>
      <c r="C223" s="171" t="s">
        <v>632</v>
      </c>
      <c r="D223" s="77" t="s">
        <v>633</v>
      </c>
      <c r="E223" s="177">
        <f t="shared" si="15"/>
        <v>0.36</v>
      </c>
      <c r="F223" s="188">
        <v>25</v>
      </c>
      <c r="G223" s="9">
        <v>16</v>
      </c>
      <c r="H223" s="81"/>
      <c r="I223" s="82">
        <f t="shared" si="16"/>
        <v>0</v>
      </c>
      <c r="N223" s="75"/>
    </row>
    <row r="224" spans="1:14" ht="30.75" customHeight="1" x14ac:dyDescent="0.2">
      <c r="A224" s="167" t="s">
        <v>637</v>
      </c>
      <c r="B224" s="172" t="s">
        <v>195</v>
      </c>
      <c r="C224" s="171" t="s">
        <v>638</v>
      </c>
      <c r="D224" s="77" t="s">
        <v>639</v>
      </c>
      <c r="E224" s="177">
        <f t="shared" si="15"/>
        <v>0.34615384615384615</v>
      </c>
      <c r="F224" s="188">
        <v>52</v>
      </c>
      <c r="G224" s="9">
        <v>34</v>
      </c>
      <c r="H224" s="81"/>
      <c r="I224" s="82">
        <f t="shared" si="16"/>
        <v>0</v>
      </c>
      <c r="N224" s="75"/>
    </row>
    <row r="225" spans="1:14" ht="30.75" customHeight="1" x14ac:dyDescent="0.2">
      <c r="A225" s="167" t="s">
        <v>640</v>
      </c>
      <c r="B225" s="167" t="s">
        <v>195</v>
      </c>
      <c r="C225" s="171" t="s">
        <v>641</v>
      </c>
      <c r="D225" s="77" t="s">
        <v>642</v>
      </c>
      <c r="E225" s="177">
        <f t="shared" si="15"/>
        <v>0.3125</v>
      </c>
      <c r="F225" s="188">
        <v>32</v>
      </c>
      <c r="G225" s="9">
        <v>22</v>
      </c>
      <c r="H225" s="81"/>
      <c r="I225" s="82">
        <f t="shared" si="16"/>
        <v>0</v>
      </c>
      <c r="N225" s="75"/>
    </row>
    <row r="226" spans="1:14" ht="30.75" customHeight="1" x14ac:dyDescent="0.2">
      <c r="A226" s="167" t="s">
        <v>634</v>
      </c>
      <c r="B226" s="167" t="s">
        <v>195</v>
      </c>
      <c r="C226" s="171" t="s">
        <v>635</v>
      </c>
      <c r="D226" s="77" t="s">
        <v>636</v>
      </c>
      <c r="E226" s="190">
        <f>1-(G226/F226)</f>
        <v>0.47272727272727277</v>
      </c>
      <c r="F226" s="188">
        <v>55</v>
      </c>
      <c r="G226" s="9">
        <v>29</v>
      </c>
      <c r="H226" s="81"/>
      <c r="I226" s="82">
        <f t="shared" si="16"/>
        <v>0</v>
      </c>
      <c r="N226" s="75"/>
    </row>
    <row r="227" spans="1:14" ht="30" customHeight="1" x14ac:dyDescent="0.2">
      <c r="A227" s="167" t="s">
        <v>698</v>
      </c>
      <c r="B227" s="172" t="s">
        <v>643</v>
      </c>
      <c r="C227" s="171" t="s">
        <v>644</v>
      </c>
      <c r="D227" s="77" t="s">
        <v>645</v>
      </c>
      <c r="E227" s="190">
        <f t="shared" si="15"/>
        <v>0.4</v>
      </c>
      <c r="F227" s="188">
        <v>15</v>
      </c>
      <c r="G227" s="9">
        <v>9</v>
      </c>
      <c r="H227" s="81"/>
      <c r="I227" s="82">
        <f t="shared" si="16"/>
        <v>0</v>
      </c>
      <c r="N227" s="75"/>
    </row>
    <row r="228" spans="1:14" ht="29.25" customHeight="1" x14ac:dyDescent="0.2">
      <c r="A228" s="167" t="s">
        <v>655</v>
      </c>
      <c r="B228" s="167" t="s">
        <v>87</v>
      </c>
      <c r="C228" s="171" t="s">
        <v>656</v>
      </c>
      <c r="D228" s="77" t="s">
        <v>657</v>
      </c>
      <c r="E228" s="190">
        <f t="shared" si="15"/>
        <v>0.47887323943661975</v>
      </c>
      <c r="F228" s="188">
        <v>71</v>
      </c>
      <c r="G228" s="9">
        <v>37</v>
      </c>
      <c r="H228" s="81"/>
      <c r="I228" s="82">
        <f t="shared" si="16"/>
        <v>0</v>
      </c>
      <c r="N228" s="75"/>
    </row>
    <row r="229" spans="1:14" ht="33.75" customHeight="1" x14ac:dyDescent="0.2">
      <c r="A229" s="167" t="s">
        <v>658</v>
      </c>
      <c r="B229" s="167" t="s">
        <v>87</v>
      </c>
      <c r="C229" s="171" t="s">
        <v>659</v>
      </c>
      <c r="D229" s="77" t="s">
        <v>660</v>
      </c>
      <c r="E229" s="177">
        <f t="shared" si="15"/>
        <v>0.31313131313131315</v>
      </c>
      <c r="F229" s="188">
        <v>99</v>
      </c>
      <c r="G229" s="9">
        <v>68</v>
      </c>
      <c r="H229" s="81"/>
      <c r="I229" s="82">
        <f t="shared" si="16"/>
        <v>0</v>
      </c>
      <c r="N229" s="75"/>
    </row>
    <row r="230" spans="1:14" ht="33.75" customHeight="1" x14ac:dyDescent="0.2">
      <c r="A230" s="167" t="s">
        <v>661</v>
      </c>
      <c r="B230" s="167" t="s">
        <v>87</v>
      </c>
      <c r="C230" s="171" t="s">
        <v>662</v>
      </c>
      <c r="D230" s="77" t="s">
        <v>663</v>
      </c>
      <c r="E230" s="177">
        <f t="shared" si="15"/>
        <v>0.30909090909090908</v>
      </c>
      <c r="F230" s="188">
        <v>110</v>
      </c>
      <c r="G230" s="9">
        <v>76</v>
      </c>
      <c r="H230" s="81"/>
      <c r="I230" s="82">
        <f t="shared" si="16"/>
        <v>0</v>
      </c>
      <c r="N230" s="75"/>
    </row>
    <row r="231" spans="1:14" ht="33.75" customHeight="1" x14ac:dyDescent="0.2">
      <c r="A231" s="167" t="s">
        <v>664</v>
      </c>
      <c r="B231" s="167" t="s">
        <v>87</v>
      </c>
      <c r="C231" s="171" t="s">
        <v>665</v>
      </c>
      <c r="D231" s="77" t="s">
        <v>666</v>
      </c>
      <c r="E231" s="190">
        <f t="shared" si="15"/>
        <v>0.46923076923076923</v>
      </c>
      <c r="F231" s="188">
        <v>130</v>
      </c>
      <c r="G231" s="9">
        <v>69</v>
      </c>
      <c r="H231" s="81"/>
      <c r="I231" s="82">
        <f t="shared" si="16"/>
        <v>0</v>
      </c>
      <c r="N231" s="75"/>
    </row>
    <row r="232" spans="1:14" ht="33.75" customHeight="1" x14ac:dyDescent="0.2">
      <c r="A232" s="167" t="s">
        <v>667</v>
      </c>
      <c r="B232" s="167" t="s">
        <v>87</v>
      </c>
      <c r="C232" s="171" t="s">
        <v>668</v>
      </c>
      <c r="D232" s="77" t="s">
        <v>669</v>
      </c>
      <c r="E232" s="190">
        <f t="shared" si="15"/>
        <v>0.44615384615384612</v>
      </c>
      <c r="F232" s="188">
        <v>130</v>
      </c>
      <c r="G232" s="9">
        <v>72</v>
      </c>
      <c r="H232" s="81"/>
      <c r="I232" s="82">
        <f t="shared" si="16"/>
        <v>0</v>
      </c>
      <c r="N232" s="75"/>
    </row>
    <row r="233" spans="1:14" ht="36.75" customHeight="1" x14ac:dyDescent="0.2">
      <c r="A233" s="167" t="s">
        <v>670</v>
      </c>
      <c r="B233" s="167" t="s">
        <v>87</v>
      </c>
      <c r="C233" s="171" t="s">
        <v>671</v>
      </c>
      <c r="D233" s="77" t="s">
        <v>672</v>
      </c>
      <c r="E233" s="190">
        <f t="shared" si="15"/>
        <v>0.46923076923076923</v>
      </c>
      <c r="F233" s="188">
        <v>130</v>
      </c>
      <c r="G233" s="9">
        <v>69</v>
      </c>
      <c r="H233" s="81"/>
      <c r="I233" s="82">
        <f t="shared" si="16"/>
        <v>0</v>
      </c>
      <c r="N233" s="75"/>
    </row>
    <row r="234" spans="1:14" ht="29.25" customHeight="1" x14ac:dyDescent="0.2">
      <c r="A234" s="167" t="s">
        <v>673</v>
      </c>
      <c r="B234" s="167" t="s">
        <v>87</v>
      </c>
      <c r="C234" s="171" t="s">
        <v>674</v>
      </c>
      <c r="D234" s="77" t="s">
        <v>675</v>
      </c>
      <c r="E234" s="191">
        <f t="shared" si="15"/>
        <v>0.46875</v>
      </c>
      <c r="F234" s="188">
        <v>32</v>
      </c>
      <c r="G234" s="9">
        <v>17</v>
      </c>
      <c r="H234" s="81"/>
      <c r="I234" s="82">
        <f t="shared" si="16"/>
        <v>0</v>
      </c>
      <c r="N234" s="75"/>
    </row>
    <row r="235" spans="1:14" ht="30" customHeight="1" x14ac:dyDescent="0.2">
      <c r="A235" s="170" t="s">
        <v>646</v>
      </c>
      <c r="B235" s="167" t="s">
        <v>87</v>
      </c>
      <c r="C235" s="171" t="s">
        <v>647</v>
      </c>
      <c r="D235" s="77" t="s">
        <v>648</v>
      </c>
      <c r="E235" s="190">
        <f>1-(G235/F235)</f>
        <v>0.4</v>
      </c>
      <c r="F235" s="188">
        <v>55</v>
      </c>
      <c r="G235" s="9">
        <v>33</v>
      </c>
      <c r="H235" s="81"/>
      <c r="I235" s="82">
        <f t="shared" si="16"/>
        <v>0</v>
      </c>
      <c r="N235" s="75"/>
    </row>
    <row r="236" spans="1:14" ht="33" customHeight="1" x14ac:dyDescent="0.2">
      <c r="A236" s="167" t="s">
        <v>649</v>
      </c>
      <c r="B236" s="167" t="s">
        <v>87</v>
      </c>
      <c r="C236" s="171" t="s">
        <v>650</v>
      </c>
      <c r="D236" s="77" t="s">
        <v>651</v>
      </c>
      <c r="E236" s="190">
        <f>1-(G236/F236)</f>
        <v>0.42000000000000004</v>
      </c>
      <c r="F236" s="188">
        <v>50</v>
      </c>
      <c r="G236" s="9">
        <v>29</v>
      </c>
      <c r="H236" s="81"/>
      <c r="I236" s="82">
        <f t="shared" si="16"/>
        <v>0</v>
      </c>
      <c r="N236" s="75"/>
    </row>
    <row r="237" spans="1:14" ht="33" customHeight="1" x14ac:dyDescent="0.2">
      <c r="A237" s="189" t="s">
        <v>652</v>
      </c>
      <c r="B237" s="170" t="s">
        <v>87</v>
      </c>
      <c r="C237" s="171" t="s">
        <v>653</v>
      </c>
      <c r="D237" s="77" t="s">
        <v>654</v>
      </c>
      <c r="E237" s="177">
        <f>1-(G237/F237)</f>
        <v>0.3125</v>
      </c>
      <c r="F237" s="188">
        <v>80</v>
      </c>
      <c r="G237" s="9">
        <v>55</v>
      </c>
      <c r="H237" s="81"/>
      <c r="I237" s="82">
        <f t="shared" si="16"/>
        <v>0</v>
      </c>
      <c r="N237" s="75"/>
    </row>
    <row r="238" spans="1:14" ht="24.75" customHeight="1" x14ac:dyDescent="0.2">
      <c r="A238" s="189" t="s">
        <v>676</v>
      </c>
      <c r="B238" s="170" t="s">
        <v>87</v>
      </c>
      <c r="C238" s="171" t="s">
        <v>677</v>
      </c>
      <c r="D238" s="77" t="s">
        <v>678</v>
      </c>
      <c r="E238" s="177">
        <f t="shared" si="15"/>
        <v>0.30000000000000004</v>
      </c>
      <c r="F238" s="188">
        <v>10</v>
      </c>
      <c r="G238" s="9">
        <v>7</v>
      </c>
      <c r="H238" s="81"/>
      <c r="I238" s="82">
        <f t="shared" si="16"/>
        <v>0</v>
      </c>
      <c r="N238" s="75"/>
    </row>
    <row r="239" spans="1:14" ht="31.5" customHeight="1" x14ac:dyDescent="0.2">
      <c r="A239" s="189" t="s">
        <v>679</v>
      </c>
      <c r="B239" s="170" t="s">
        <v>87</v>
      </c>
      <c r="C239" s="171" t="s">
        <v>680</v>
      </c>
      <c r="D239" s="77" t="s">
        <v>681</v>
      </c>
      <c r="E239" s="177">
        <f t="shared" si="15"/>
        <v>0.33333333333333337</v>
      </c>
      <c r="F239" s="188">
        <v>15</v>
      </c>
      <c r="G239" s="9">
        <v>10</v>
      </c>
      <c r="H239" s="81"/>
      <c r="I239" s="82">
        <f t="shared" si="16"/>
        <v>0</v>
      </c>
      <c r="N239" s="75"/>
    </row>
    <row r="240" spans="1:14" ht="33.75" customHeight="1" x14ac:dyDescent="0.2">
      <c r="A240" s="167" t="s">
        <v>682</v>
      </c>
      <c r="B240" s="167" t="s">
        <v>683</v>
      </c>
      <c r="C240" s="171" t="s">
        <v>684</v>
      </c>
      <c r="D240" s="77" t="s">
        <v>2485</v>
      </c>
      <c r="E240" s="191">
        <f t="shared" si="15"/>
        <v>0.60416666666666674</v>
      </c>
      <c r="F240" s="188">
        <v>96</v>
      </c>
      <c r="G240" s="9">
        <v>38</v>
      </c>
      <c r="H240" s="81"/>
      <c r="I240" s="82">
        <f t="shared" si="16"/>
        <v>0</v>
      </c>
      <c r="N240" s="75"/>
    </row>
    <row r="241" spans="1:14" ht="30" customHeight="1" x14ac:dyDescent="0.2">
      <c r="A241" s="167" t="s">
        <v>685</v>
      </c>
      <c r="B241" s="172" t="s">
        <v>271</v>
      </c>
      <c r="C241" s="171" t="s">
        <v>686</v>
      </c>
      <c r="D241" s="77" t="s">
        <v>687</v>
      </c>
      <c r="E241" s="190">
        <f t="shared" si="15"/>
        <v>0.47916666666666663</v>
      </c>
      <c r="F241" s="188">
        <v>48</v>
      </c>
      <c r="G241" s="9">
        <v>25</v>
      </c>
      <c r="H241" s="81"/>
      <c r="I241" s="82">
        <f t="shared" si="16"/>
        <v>0</v>
      </c>
      <c r="N241" s="75"/>
    </row>
    <row r="242" spans="1:14" ht="31.5" customHeight="1" x14ac:dyDescent="0.2">
      <c r="A242" s="170" t="s">
        <v>691</v>
      </c>
      <c r="B242" s="172" t="s">
        <v>271</v>
      </c>
      <c r="C242" s="171" t="s">
        <v>692</v>
      </c>
      <c r="D242" s="77" t="s">
        <v>693</v>
      </c>
      <c r="E242" s="191">
        <f>1-(G242/F242)</f>
        <v>0.56310679611650483</v>
      </c>
      <c r="F242" s="188">
        <v>103</v>
      </c>
      <c r="G242" s="9">
        <v>45</v>
      </c>
      <c r="H242" s="81"/>
      <c r="I242" s="82">
        <f>G242*H242</f>
        <v>0</v>
      </c>
      <c r="N242" s="75"/>
    </row>
    <row r="243" spans="1:14" ht="33" customHeight="1" x14ac:dyDescent="0.2">
      <c r="A243" s="167" t="s">
        <v>688</v>
      </c>
      <c r="B243" s="172" t="s">
        <v>271</v>
      </c>
      <c r="C243" s="171" t="s">
        <v>689</v>
      </c>
      <c r="D243" s="77" t="s">
        <v>690</v>
      </c>
      <c r="E243" s="190">
        <f t="shared" si="15"/>
        <v>0.48</v>
      </c>
      <c r="F243" s="188">
        <v>75</v>
      </c>
      <c r="G243" s="9">
        <v>39</v>
      </c>
      <c r="H243" s="81"/>
      <c r="I243" s="82">
        <f t="shared" si="16"/>
        <v>0</v>
      </c>
      <c r="N243" s="75"/>
    </row>
    <row r="244" spans="1:14" ht="32.25" customHeight="1" x14ac:dyDescent="0.2">
      <c r="A244" s="167" t="s">
        <v>694</v>
      </c>
      <c r="B244" s="172" t="s">
        <v>271</v>
      </c>
      <c r="C244" s="171" t="s">
        <v>695</v>
      </c>
      <c r="D244" s="77" t="s">
        <v>2484</v>
      </c>
      <c r="E244" s="190">
        <f t="shared" si="15"/>
        <v>0.40677966101694918</v>
      </c>
      <c r="F244" s="188">
        <v>59</v>
      </c>
      <c r="G244" s="9">
        <v>35</v>
      </c>
      <c r="H244" s="81"/>
      <c r="I244" s="82">
        <f t="shared" si="16"/>
        <v>0</v>
      </c>
      <c r="N244" s="75"/>
    </row>
    <row r="245" spans="1:14" ht="28.5" customHeight="1" x14ac:dyDescent="0.2">
      <c r="A245" s="167" t="s">
        <v>696</v>
      </c>
      <c r="B245" s="172" t="s">
        <v>271</v>
      </c>
      <c r="C245" s="171" t="s">
        <v>697</v>
      </c>
      <c r="D245" s="77" t="s">
        <v>699</v>
      </c>
      <c r="E245" s="190">
        <f t="shared" si="15"/>
        <v>0.40677966101694918</v>
      </c>
      <c r="F245" s="188">
        <v>59</v>
      </c>
      <c r="G245" s="9">
        <v>35</v>
      </c>
      <c r="H245" s="81"/>
      <c r="I245" s="82">
        <f t="shared" si="16"/>
        <v>0</v>
      </c>
      <c r="N245" s="75"/>
    </row>
    <row r="246" spans="1:14" s="14" customFormat="1" ht="21.75" customHeight="1" x14ac:dyDescent="0.7">
      <c r="A246" s="78"/>
      <c r="B246" s="63"/>
      <c r="C246" s="29"/>
      <c r="D246" s="65"/>
      <c r="E246" s="66"/>
      <c r="F246" s="67"/>
      <c r="G246" s="68"/>
      <c r="H246" s="69"/>
      <c r="I246" s="89" t="s">
        <v>2432</v>
      </c>
      <c r="N246" s="75"/>
    </row>
    <row r="247" spans="1:14" s="126" customFormat="1" ht="38.25" customHeight="1" x14ac:dyDescent="0.25">
      <c r="A247" s="78"/>
      <c r="B247" s="71"/>
      <c r="C247" s="29"/>
      <c r="D247" s="64"/>
      <c r="E247" s="72"/>
      <c r="F247" s="73" t="s">
        <v>0</v>
      </c>
      <c r="G247" s="257">
        <f>G2</f>
        <v>0</v>
      </c>
      <c r="H247" s="258"/>
      <c r="I247" s="259"/>
      <c r="N247" s="75"/>
    </row>
    <row r="248" spans="1:14" s="14" customFormat="1" ht="13.5" customHeight="1" x14ac:dyDescent="0.25">
      <c r="A248" s="100"/>
      <c r="B248" s="71"/>
      <c r="C248" s="29"/>
      <c r="D248" s="64"/>
      <c r="E248" s="72"/>
      <c r="F248" s="67"/>
      <c r="G248" s="68"/>
      <c r="H248" s="74" t="s">
        <v>1</v>
      </c>
      <c r="I248" s="69"/>
      <c r="N248" s="75"/>
    </row>
    <row r="249" spans="1:14" s="75" customFormat="1" ht="51.75" customHeight="1" thickBot="1" x14ac:dyDescent="0.3">
      <c r="A249" s="90" t="s">
        <v>6</v>
      </c>
      <c r="B249" s="90" t="s">
        <v>7</v>
      </c>
      <c r="C249" s="30"/>
      <c r="D249" s="91"/>
      <c r="E249" s="92" t="s">
        <v>8</v>
      </c>
      <c r="F249" s="93" t="s">
        <v>191</v>
      </c>
      <c r="G249" s="93" t="s">
        <v>9</v>
      </c>
      <c r="H249" s="94" t="s">
        <v>10</v>
      </c>
      <c r="I249" s="94" t="s">
        <v>11</v>
      </c>
    </row>
    <row r="250" spans="1:14" ht="28.5" customHeight="1" thickBot="1" x14ac:dyDescent="0.25">
      <c r="A250" s="254" t="s">
        <v>89</v>
      </c>
      <c r="B250" s="255"/>
      <c r="C250" s="255"/>
      <c r="D250" s="255"/>
      <c r="E250" s="255"/>
      <c r="F250" s="255"/>
      <c r="G250" s="255"/>
      <c r="H250" s="255"/>
      <c r="I250" s="256"/>
      <c r="N250" s="75"/>
    </row>
    <row r="251" spans="1:14" ht="18.75" customHeight="1" x14ac:dyDescent="0.2">
      <c r="A251" s="263" t="s">
        <v>852</v>
      </c>
      <c r="B251" s="263"/>
      <c r="C251" s="263"/>
      <c r="D251" s="32"/>
      <c r="E251" s="193"/>
      <c r="F251" s="85"/>
      <c r="G251" s="199"/>
      <c r="H251" s="200"/>
      <c r="I251" s="201">
        <f t="shared" ref="I251" si="17">H251*G251</f>
        <v>0</v>
      </c>
      <c r="N251" s="75"/>
    </row>
    <row r="252" spans="1:14" ht="21.75" customHeight="1" x14ac:dyDescent="0.2">
      <c r="A252" s="167" t="s">
        <v>708</v>
      </c>
      <c r="B252" s="167" t="s">
        <v>709</v>
      </c>
      <c r="C252" s="168" t="s">
        <v>710</v>
      </c>
      <c r="D252" s="83" t="s">
        <v>732</v>
      </c>
      <c r="E252" s="24">
        <f t="shared" ref="E252:E264" si="18">1-(G252/F252)</f>
        <v>0.4555555555555556</v>
      </c>
      <c r="F252" s="62">
        <v>90</v>
      </c>
      <c r="G252" s="58">
        <v>49</v>
      </c>
      <c r="H252" s="81"/>
      <c r="I252" s="82">
        <f t="shared" ref="I252:I314" si="19">G252*H252</f>
        <v>0</v>
      </c>
      <c r="N252" s="75"/>
    </row>
    <row r="253" spans="1:14" ht="21.75" customHeight="1" x14ac:dyDescent="0.2">
      <c r="A253" s="167" t="s">
        <v>713</v>
      </c>
      <c r="B253" s="167" t="s">
        <v>709</v>
      </c>
      <c r="C253" s="171" t="s">
        <v>714</v>
      </c>
      <c r="D253" s="77" t="s">
        <v>734</v>
      </c>
      <c r="E253" s="24">
        <f t="shared" si="18"/>
        <v>0.44999999999999996</v>
      </c>
      <c r="F253" s="62">
        <v>40</v>
      </c>
      <c r="G253" s="58">
        <v>22</v>
      </c>
      <c r="H253" s="81"/>
      <c r="I253" s="82">
        <f t="shared" si="19"/>
        <v>0</v>
      </c>
      <c r="N253" s="75"/>
    </row>
    <row r="254" spans="1:14" ht="21.75" customHeight="1" x14ac:dyDescent="0.2">
      <c r="A254" s="167" t="s">
        <v>711</v>
      </c>
      <c r="B254" s="167" t="s">
        <v>709</v>
      </c>
      <c r="C254" s="171" t="s">
        <v>712</v>
      </c>
      <c r="D254" s="77" t="s">
        <v>733</v>
      </c>
      <c r="E254" s="24">
        <f>1-(G254/F254)</f>
        <v>0.44285714285714284</v>
      </c>
      <c r="F254" s="62">
        <v>70</v>
      </c>
      <c r="G254" s="58">
        <v>39</v>
      </c>
      <c r="H254" s="81"/>
      <c r="I254" s="82">
        <f t="shared" si="19"/>
        <v>0</v>
      </c>
      <c r="N254" s="75"/>
    </row>
    <row r="255" spans="1:14" ht="21.75" customHeight="1" x14ac:dyDescent="0.2">
      <c r="A255" s="167" t="s">
        <v>738</v>
      </c>
      <c r="B255" s="167" t="s">
        <v>709</v>
      </c>
      <c r="C255" s="171" t="s">
        <v>739</v>
      </c>
      <c r="D255" s="77" t="s">
        <v>732</v>
      </c>
      <c r="E255" s="24">
        <f t="shared" si="18"/>
        <v>0.46363636363636362</v>
      </c>
      <c r="F255" s="62">
        <v>110</v>
      </c>
      <c r="G255" s="58">
        <v>59</v>
      </c>
      <c r="H255" s="81"/>
      <c r="I255" s="82">
        <f t="shared" si="19"/>
        <v>0</v>
      </c>
      <c r="N255" s="75"/>
    </row>
    <row r="256" spans="1:14" ht="21.75" customHeight="1" x14ac:dyDescent="0.2">
      <c r="A256" s="167" t="s">
        <v>718</v>
      </c>
      <c r="B256" s="172" t="s">
        <v>716</v>
      </c>
      <c r="C256" s="171" t="s">
        <v>719</v>
      </c>
      <c r="D256" s="77" t="s">
        <v>729</v>
      </c>
      <c r="E256" s="175">
        <f>1-(G256/F256)</f>
        <v>0.50387596899224807</v>
      </c>
      <c r="F256" s="62">
        <v>129</v>
      </c>
      <c r="G256" s="58">
        <v>64</v>
      </c>
      <c r="H256" s="81"/>
      <c r="I256" s="82">
        <f t="shared" si="19"/>
        <v>0</v>
      </c>
      <c r="N256" s="75"/>
    </row>
    <row r="257" spans="1:14" ht="21.75" customHeight="1" x14ac:dyDescent="0.2">
      <c r="A257" s="167" t="s">
        <v>727</v>
      </c>
      <c r="B257" s="172" t="s">
        <v>716</v>
      </c>
      <c r="C257" s="171" t="s">
        <v>728</v>
      </c>
      <c r="D257" s="77" t="s">
        <v>730</v>
      </c>
      <c r="E257" s="175">
        <f>1-(G257/F257)</f>
        <v>0.51</v>
      </c>
      <c r="F257" s="62">
        <v>100</v>
      </c>
      <c r="G257" s="58">
        <v>49</v>
      </c>
      <c r="H257" s="81"/>
      <c r="I257" s="82">
        <f t="shared" si="19"/>
        <v>0</v>
      </c>
      <c r="N257" s="75"/>
    </row>
    <row r="258" spans="1:14" ht="21.75" customHeight="1" x14ac:dyDescent="0.2">
      <c r="A258" s="167" t="s">
        <v>723</v>
      </c>
      <c r="B258" s="172" t="s">
        <v>716</v>
      </c>
      <c r="C258" s="171" t="s">
        <v>724</v>
      </c>
      <c r="D258" s="77" t="s">
        <v>731</v>
      </c>
      <c r="E258" s="175">
        <f>1-(G258/F258)</f>
        <v>0.51249999999999996</v>
      </c>
      <c r="F258" s="62">
        <v>80</v>
      </c>
      <c r="G258" s="58">
        <v>39</v>
      </c>
      <c r="H258" s="81"/>
      <c r="I258" s="82">
        <f t="shared" si="19"/>
        <v>0</v>
      </c>
      <c r="N258" s="75"/>
    </row>
    <row r="259" spans="1:14" ht="21.75" customHeight="1" x14ac:dyDescent="0.2">
      <c r="A259" s="167" t="s">
        <v>715</v>
      </c>
      <c r="B259" s="172" t="s">
        <v>716</v>
      </c>
      <c r="C259" s="171" t="s">
        <v>717</v>
      </c>
      <c r="D259" s="77" t="s">
        <v>735</v>
      </c>
      <c r="E259" s="175">
        <f t="shared" si="18"/>
        <v>0.51282051282051277</v>
      </c>
      <c r="F259" s="62">
        <v>39</v>
      </c>
      <c r="G259" s="58">
        <v>19</v>
      </c>
      <c r="H259" s="81"/>
      <c r="I259" s="82">
        <f t="shared" si="19"/>
        <v>0</v>
      </c>
      <c r="N259" s="75"/>
    </row>
    <row r="260" spans="1:14" ht="21.75" customHeight="1" x14ac:dyDescent="0.2">
      <c r="A260" s="167" t="s">
        <v>725</v>
      </c>
      <c r="B260" s="172" t="s">
        <v>716</v>
      </c>
      <c r="C260" s="171" t="s">
        <v>726</v>
      </c>
      <c r="D260" s="77" t="s">
        <v>736</v>
      </c>
      <c r="E260" s="175">
        <f t="shared" si="18"/>
        <v>0.53333333333333333</v>
      </c>
      <c r="F260" s="62">
        <v>30</v>
      </c>
      <c r="G260" s="58">
        <v>14</v>
      </c>
      <c r="H260" s="81"/>
      <c r="I260" s="82">
        <f t="shared" si="19"/>
        <v>0</v>
      </c>
      <c r="N260" s="75"/>
    </row>
    <row r="261" spans="1:14" ht="21.75" customHeight="1" x14ac:dyDescent="0.2">
      <c r="A261" s="167" t="s">
        <v>1164</v>
      </c>
      <c r="B261" s="172" t="s">
        <v>93</v>
      </c>
      <c r="C261" s="171" t="s">
        <v>1165</v>
      </c>
      <c r="D261" s="77" t="s">
        <v>1166</v>
      </c>
      <c r="E261" s="219">
        <f t="shared" si="18"/>
        <v>0.31578947368421051</v>
      </c>
      <c r="F261" s="62">
        <v>19</v>
      </c>
      <c r="G261" s="58">
        <v>13</v>
      </c>
      <c r="H261" s="81"/>
      <c r="I261" s="82">
        <f t="shared" si="19"/>
        <v>0</v>
      </c>
      <c r="N261" s="75"/>
    </row>
    <row r="262" spans="1:14" ht="21.75" customHeight="1" x14ac:dyDescent="0.2">
      <c r="A262" s="167" t="s">
        <v>720</v>
      </c>
      <c r="B262" s="167" t="s">
        <v>721</v>
      </c>
      <c r="C262" s="171" t="s">
        <v>722</v>
      </c>
      <c r="D262" s="77" t="s">
        <v>737</v>
      </c>
      <c r="E262" s="175">
        <f t="shared" si="18"/>
        <v>0.68947368421052624</v>
      </c>
      <c r="F262" s="62">
        <v>190</v>
      </c>
      <c r="G262" s="58">
        <v>59</v>
      </c>
      <c r="H262" s="81"/>
      <c r="I262" s="82">
        <f t="shared" si="19"/>
        <v>0</v>
      </c>
      <c r="N262" s="75"/>
    </row>
    <row r="263" spans="1:14" ht="21.75" customHeight="1" x14ac:dyDescent="0.2">
      <c r="A263" s="202" t="s">
        <v>740</v>
      </c>
      <c r="B263" s="202" t="s">
        <v>721</v>
      </c>
      <c r="C263" s="203" t="s">
        <v>741</v>
      </c>
      <c r="D263" s="56" t="s">
        <v>742</v>
      </c>
      <c r="E263" s="12">
        <f t="shared" si="18"/>
        <v>0.68857142857142861</v>
      </c>
      <c r="F263" s="62">
        <v>350</v>
      </c>
      <c r="G263" s="58">
        <v>109</v>
      </c>
      <c r="H263" s="81"/>
      <c r="I263" s="82">
        <f t="shared" si="19"/>
        <v>0</v>
      </c>
      <c r="N263" s="75"/>
    </row>
    <row r="264" spans="1:14" ht="21.75" customHeight="1" x14ac:dyDescent="0.2">
      <c r="A264" s="202" t="s">
        <v>743</v>
      </c>
      <c r="B264" s="202" t="s">
        <v>721</v>
      </c>
      <c r="C264" s="203" t="s">
        <v>744</v>
      </c>
      <c r="D264" s="56" t="s">
        <v>745</v>
      </c>
      <c r="E264" s="12">
        <f t="shared" si="18"/>
        <v>0.66733333333333333</v>
      </c>
      <c r="F264" s="62">
        <v>1500</v>
      </c>
      <c r="G264" s="58">
        <v>499</v>
      </c>
      <c r="H264" s="81"/>
      <c r="I264" s="82">
        <f t="shared" si="19"/>
        <v>0</v>
      </c>
      <c r="N264" s="75"/>
    </row>
    <row r="265" spans="1:14" ht="18.75" customHeight="1" x14ac:dyDescent="0.2">
      <c r="A265" s="263" t="s">
        <v>853</v>
      </c>
      <c r="B265" s="263"/>
      <c r="C265" s="263"/>
      <c r="D265" s="42"/>
      <c r="E265" s="154"/>
      <c r="F265" s="128"/>
      <c r="G265" s="129"/>
      <c r="H265" s="96"/>
      <c r="I265" s="82">
        <f t="shared" si="19"/>
        <v>0</v>
      </c>
      <c r="N265" s="75"/>
    </row>
    <row r="266" spans="1:14" ht="21.75" customHeight="1" x14ac:dyDescent="0.2">
      <c r="A266" s="167" t="s">
        <v>748</v>
      </c>
      <c r="B266" s="78" t="s">
        <v>90</v>
      </c>
      <c r="C266" s="204" t="s">
        <v>147</v>
      </c>
      <c r="D266" s="95" t="s">
        <v>749</v>
      </c>
      <c r="E266" s="44">
        <f>1-(G266/F266)</f>
        <v>0.30000000000000004</v>
      </c>
      <c r="F266" s="62">
        <v>10</v>
      </c>
      <c r="G266" s="58">
        <v>7</v>
      </c>
      <c r="H266" s="81"/>
      <c r="I266" s="82">
        <f>G266*H266</f>
        <v>0</v>
      </c>
      <c r="N266" s="75"/>
    </row>
    <row r="267" spans="1:14" ht="21.75" customHeight="1" x14ac:dyDescent="0.2">
      <c r="A267" s="167" t="s">
        <v>746</v>
      </c>
      <c r="B267" s="78" t="s">
        <v>90</v>
      </c>
      <c r="C267" s="204" t="s">
        <v>147</v>
      </c>
      <c r="D267" s="205" t="s">
        <v>747</v>
      </c>
      <c r="E267" s="44">
        <f t="shared" ref="E267:E268" si="20">1-(G267/F267)</f>
        <v>0.30000000000000004</v>
      </c>
      <c r="F267" s="62">
        <v>10</v>
      </c>
      <c r="G267" s="58">
        <v>7</v>
      </c>
      <c r="H267" s="81"/>
      <c r="I267" s="82">
        <f t="shared" si="19"/>
        <v>0</v>
      </c>
      <c r="N267" s="75"/>
    </row>
    <row r="268" spans="1:14" ht="21.75" customHeight="1" x14ac:dyDescent="0.2">
      <c r="A268" s="167" t="s">
        <v>750</v>
      </c>
      <c r="B268" s="78" t="s">
        <v>90</v>
      </c>
      <c r="C268" s="204" t="s">
        <v>147</v>
      </c>
      <c r="D268" s="95" t="s">
        <v>751</v>
      </c>
      <c r="E268" s="44">
        <f t="shared" si="20"/>
        <v>0.30000000000000004</v>
      </c>
      <c r="F268" s="62">
        <v>10</v>
      </c>
      <c r="G268" s="58">
        <v>7</v>
      </c>
      <c r="H268" s="81"/>
      <c r="I268" s="82">
        <f t="shared" si="19"/>
        <v>0</v>
      </c>
      <c r="N268" s="75"/>
    </row>
    <row r="269" spans="1:14" ht="21.75" customHeight="1" x14ac:dyDescent="0.2">
      <c r="A269" s="167" t="s">
        <v>91</v>
      </c>
      <c r="B269" s="78" t="s">
        <v>90</v>
      </c>
      <c r="C269" s="171" t="s">
        <v>752</v>
      </c>
      <c r="D269" s="60" t="s">
        <v>274</v>
      </c>
      <c r="E269" s="44">
        <f t="shared" ref="E269:E279" si="21">1-(G269/F269)</f>
        <v>0.30000000000000004</v>
      </c>
      <c r="F269" s="62">
        <v>10</v>
      </c>
      <c r="G269" s="58">
        <v>7</v>
      </c>
      <c r="H269" s="81"/>
      <c r="I269" s="82">
        <f t="shared" si="19"/>
        <v>0</v>
      </c>
      <c r="N269" s="75"/>
    </row>
    <row r="270" spans="1:14" ht="21.75" customHeight="1" x14ac:dyDescent="0.2">
      <c r="A270" s="167" t="s">
        <v>146</v>
      </c>
      <c r="B270" s="78" t="s">
        <v>90</v>
      </c>
      <c r="C270" s="171" t="s">
        <v>752</v>
      </c>
      <c r="D270" s="60" t="s">
        <v>275</v>
      </c>
      <c r="E270" s="44">
        <f t="shared" si="21"/>
        <v>0.30000000000000004</v>
      </c>
      <c r="F270" s="62">
        <v>10</v>
      </c>
      <c r="G270" s="58">
        <v>7</v>
      </c>
      <c r="H270" s="81"/>
      <c r="I270" s="82">
        <f t="shared" si="19"/>
        <v>0</v>
      </c>
      <c r="N270" s="75"/>
    </row>
    <row r="271" spans="1:14" ht="21.75" customHeight="1" x14ac:dyDescent="0.2">
      <c r="A271" s="167" t="s">
        <v>92</v>
      </c>
      <c r="B271" s="78" t="s">
        <v>90</v>
      </c>
      <c r="C271" s="171" t="s">
        <v>752</v>
      </c>
      <c r="D271" s="60" t="s">
        <v>276</v>
      </c>
      <c r="E271" s="44">
        <f t="shared" si="21"/>
        <v>0.30000000000000004</v>
      </c>
      <c r="F271" s="62">
        <v>10</v>
      </c>
      <c r="G271" s="58">
        <v>7</v>
      </c>
      <c r="H271" s="81"/>
      <c r="I271" s="82">
        <f t="shared" si="19"/>
        <v>0</v>
      </c>
      <c r="N271" s="75"/>
    </row>
    <row r="272" spans="1:14" ht="21.75" customHeight="1" x14ac:dyDescent="0.2">
      <c r="A272" s="167" t="s">
        <v>277</v>
      </c>
      <c r="B272" s="167" t="s">
        <v>94</v>
      </c>
      <c r="C272" s="77" t="s">
        <v>278</v>
      </c>
      <c r="D272" s="77" t="s">
        <v>279</v>
      </c>
      <c r="E272" s="24">
        <f t="shared" si="21"/>
        <v>0.47058823529411764</v>
      </c>
      <c r="F272" s="62">
        <v>17</v>
      </c>
      <c r="G272" s="58">
        <v>9</v>
      </c>
      <c r="H272" s="81"/>
      <c r="I272" s="82">
        <f t="shared" si="19"/>
        <v>0</v>
      </c>
      <c r="N272" s="75"/>
    </row>
    <row r="273" spans="1:14" ht="19.5" customHeight="1" x14ac:dyDescent="0.2">
      <c r="A273" s="263" t="s">
        <v>854</v>
      </c>
      <c r="B273" s="263"/>
      <c r="C273" s="263"/>
      <c r="D273" s="37"/>
      <c r="E273" s="210"/>
      <c r="F273" s="128"/>
      <c r="G273" s="129"/>
      <c r="H273" s="96"/>
      <c r="I273" s="82">
        <f t="shared" si="19"/>
        <v>0</v>
      </c>
      <c r="N273" s="75"/>
    </row>
    <row r="274" spans="1:14" ht="19.5" customHeight="1" x14ac:dyDescent="0.2">
      <c r="A274" s="202" t="s">
        <v>753</v>
      </c>
      <c r="B274" s="202" t="s">
        <v>25</v>
      </c>
      <c r="C274" s="206" t="s">
        <v>762</v>
      </c>
      <c r="D274" s="60" t="s">
        <v>754</v>
      </c>
      <c r="E274" s="12">
        <f t="shared" si="21"/>
        <v>0.67999999999999994</v>
      </c>
      <c r="F274" s="62">
        <v>350</v>
      </c>
      <c r="G274" s="58">
        <v>112</v>
      </c>
      <c r="H274" s="81"/>
      <c r="I274" s="82">
        <f t="shared" si="19"/>
        <v>0</v>
      </c>
      <c r="N274" s="75"/>
    </row>
    <row r="275" spans="1:14" ht="17.25" customHeight="1" x14ac:dyDescent="0.2">
      <c r="A275" s="167" t="s">
        <v>755</v>
      </c>
      <c r="B275" s="167" t="s">
        <v>25</v>
      </c>
      <c r="C275" s="207" t="s">
        <v>761</v>
      </c>
      <c r="D275" s="60" t="s">
        <v>2464</v>
      </c>
      <c r="E275" s="12">
        <f t="shared" si="21"/>
        <v>0.67586206896551726</v>
      </c>
      <c r="F275" s="62">
        <v>290</v>
      </c>
      <c r="G275" s="58">
        <v>94</v>
      </c>
      <c r="H275" s="81"/>
      <c r="I275" s="82">
        <f t="shared" si="19"/>
        <v>0</v>
      </c>
      <c r="N275" s="75"/>
    </row>
    <row r="276" spans="1:14" ht="17.25" customHeight="1" x14ac:dyDescent="0.2">
      <c r="A276" s="167" t="s">
        <v>759</v>
      </c>
      <c r="B276" s="167" t="s">
        <v>25</v>
      </c>
      <c r="C276" s="207" t="s">
        <v>2462</v>
      </c>
      <c r="D276" s="60" t="s">
        <v>2463</v>
      </c>
      <c r="E276" s="12">
        <f t="shared" si="21"/>
        <v>0.67999999999999994</v>
      </c>
      <c r="F276" s="62">
        <v>300</v>
      </c>
      <c r="G276" s="58">
        <v>96</v>
      </c>
      <c r="H276" s="96"/>
      <c r="I276" s="82">
        <f t="shared" si="19"/>
        <v>0</v>
      </c>
      <c r="N276" s="75"/>
    </row>
    <row r="277" spans="1:14" ht="17.25" customHeight="1" x14ac:dyDescent="0.2">
      <c r="A277" s="167" t="s">
        <v>758</v>
      </c>
      <c r="B277" s="167" t="s">
        <v>25</v>
      </c>
      <c r="C277" s="207" t="s">
        <v>763</v>
      </c>
      <c r="D277" s="60" t="s">
        <v>760</v>
      </c>
      <c r="E277" s="12">
        <f t="shared" si="21"/>
        <v>0.67586206896551726</v>
      </c>
      <c r="F277" s="62">
        <v>290</v>
      </c>
      <c r="G277" s="58">
        <v>94</v>
      </c>
      <c r="H277" s="96"/>
      <c r="I277" s="82">
        <f t="shared" si="19"/>
        <v>0</v>
      </c>
      <c r="N277" s="75"/>
    </row>
    <row r="278" spans="1:14" ht="22.5" customHeight="1" x14ac:dyDescent="0.2">
      <c r="A278" s="167" t="s">
        <v>756</v>
      </c>
      <c r="B278" s="167" t="s">
        <v>25</v>
      </c>
      <c r="C278" s="204" t="s">
        <v>764</v>
      </c>
      <c r="D278" s="60" t="s">
        <v>757</v>
      </c>
      <c r="E278" s="12">
        <f t="shared" si="21"/>
        <v>0.67999999999999994</v>
      </c>
      <c r="F278" s="62">
        <v>300</v>
      </c>
      <c r="G278" s="58">
        <v>96</v>
      </c>
      <c r="H278" s="96"/>
      <c r="I278" s="82">
        <f t="shared" si="19"/>
        <v>0</v>
      </c>
      <c r="N278" s="75"/>
    </row>
    <row r="279" spans="1:14" ht="19.5" customHeight="1" x14ac:dyDescent="0.2">
      <c r="A279" s="167" t="s">
        <v>765</v>
      </c>
      <c r="B279" s="167" t="s">
        <v>25</v>
      </c>
      <c r="C279" s="204" t="s">
        <v>766</v>
      </c>
      <c r="D279" s="60" t="s">
        <v>2465</v>
      </c>
      <c r="E279" s="12">
        <f t="shared" si="21"/>
        <v>0.65769230769230769</v>
      </c>
      <c r="F279" s="62">
        <v>260</v>
      </c>
      <c r="G279" s="58">
        <v>89</v>
      </c>
      <c r="H279" s="81"/>
      <c r="I279" s="82">
        <f t="shared" si="19"/>
        <v>0</v>
      </c>
      <c r="N279" s="75"/>
    </row>
    <row r="280" spans="1:14" ht="19.5" customHeight="1" x14ac:dyDescent="0.2">
      <c r="A280" s="167" t="s">
        <v>789</v>
      </c>
      <c r="B280" s="167" t="s">
        <v>768</v>
      </c>
      <c r="C280" s="171" t="s">
        <v>790</v>
      </c>
      <c r="D280" s="77" t="s">
        <v>791</v>
      </c>
      <c r="E280" s="25">
        <f t="shared" ref="E280:E290" si="22">1-(G280/F280)</f>
        <v>0.3666666666666667</v>
      </c>
      <c r="F280" s="62">
        <v>30</v>
      </c>
      <c r="G280" s="58">
        <v>19</v>
      </c>
      <c r="H280" s="81"/>
      <c r="I280" s="82">
        <f t="shared" si="19"/>
        <v>0</v>
      </c>
      <c r="N280" s="75"/>
    </row>
    <row r="281" spans="1:14" ht="19.5" customHeight="1" x14ac:dyDescent="0.2">
      <c r="A281" s="167" t="s">
        <v>781</v>
      </c>
      <c r="B281" s="167" t="s">
        <v>768</v>
      </c>
      <c r="C281" s="171" t="s">
        <v>769</v>
      </c>
      <c r="D281" s="77" t="s">
        <v>782</v>
      </c>
      <c r="E281" s="25">
        <f t="shared" si="22"/>
        <v>0.34285714285714286</v>
      </c>
      <c r="F281" s="62">
        <v>35</v>
      </c>
      <c r="G281" s="58">
        <v>23</v>
      </c>
      <c r="H281" s="81"/>
      <c r="I281" s="82">
        <f t="shared" si="19"/>
        <v>0</v>
      </c>
      <c r="N281" s="75"/>
    </row>
    <row r="282" spans="1:14" ht="19.5" customHeight="1" x14ac:dyDescent="0.2">
      <c r="A282" s="167" t="s">
        <v>783</v>
      </c>
      <c r="B282" s="167" t="s">
        <v>768</v>
      </c>
      <c r="C282" s="171" t="s">
        <v>769</v>
      </c>
      <c r="D282" s="77" t="s">
        <v>784</v>
      </c>
      <c r="E282" s="25">
        <f t="shared" si="22"/>
        <v>0.3666666666666667</v>
      </c>
      <c r="F282" s="62">
        <v>30</v>
      </c>
      <c r="G282" s="58">
        <v>19</v>
      </c>
      <c r="H282" s="81"/>
      <c r="I282" s="82">
        <f t="shared" si="19"/>
        <v>0</v>
      </c>
      <c r="N282" s="75"/>
    </row>
    <row r="283" spans="1:14" ht="19.5" customHeight="1" x14ac:dyDescent="0.2">
      <c r="A283" s="167" t="s">
        <v>785</v>
      </c>
      <c r="B283" s="167" t="s">
        <v>768</v>
      </c>
      <c r="C283" s="171" t="s">
        <v>769</v>
      </c>
      <c r="D283" s="77" t="s">
        <v>786</v>
      </c>
      <c r="E283" s="25">
        <f t="shared" si="22"/>
        <v>0.3666666666666667</v>
      </c>
      <c r="F283" s="62">
        <v>30</v>
      </c>
      <c r="G283" s="58">
        <v>19</v>
      </c>
      <c r="H283" s="81"/>
      <c r="I283" s="82">
        <f t="shared" si="19"/>
        <v>0</v>
      </c>
      <c r="N283" s="75"/>
    </row>
    <row r="284" spans="1:14" ht="19.5" customHeight="1" x14ac:dyDescent="0.2">
      <c r="A284" s="167" t="s">
        <v>787</v>
      </c>
      <c r="B284" s="167" t="s">
        <v>768</v>
      </c>
      <c r="C284" s="171" t="s">
        <v>769</v>
      </c>
      <c r="D284" s="77" t="s">
        <v>788</v>
      </c>
      <c r="E284" s="25">
        <f t="shared" si="22"/>
        <v>0.3666666666666667</v>
      </c>
      <c r="F284" s="62">
        <v>30</v>
      </c>
      <c r="G284" s="58">
        <v>19</v>
      </c>
      <c r="H284" s="81"/>
      <c r="I284" s="82">
        <f t="shared" si="19"/>
        <v>0</v>
      </c>
      <c r="N284" s="75"/>
    </row>
    <row r="285" spans="1:14" ht="19.5" customHeight="1" x14ac:dyDescent="0.2">
      <c r="A285" s="167" t="s">
        <v>773</v>
      </c>
      <c r="B285" s="167" t="s">
        <v>768</v>
      </c>
      <c r="C285" s="171" t="s">
        <v>769</v>
      </c>
      <c r="D285" s="77" t="s">
        <v>774</v>
      </c>
      <c r="E285" s="25">
        <f t="shared" si="22"/>
        <v>0.34285714285714286</v>
      </c>
      <c r="F285" s="62">
        <v>35</v>
      </c>
      <c r="G285" s="58">
        <v>23</v>
      </c>
      <c r="H285" s="81"/>
      <c r="I285" s="82">
        <f t="shared" si="19"/>
        <v>0</v>
      </c>
      <c r="N285" s="75"/>
    </row>
    <row r="286" spans="1:14" ht="19.5" customHeight="1" x14ac:dyDescent="0.2">
      <c r="A286" s="167" t="s">
        <v>775</v>
      </c>
      <c r="B286" s="167" t="s">
        <v>768</v>
      </c>
      <c r="C286" s="171" t="s">
        <v>769</v>
      </c>
      <c r="D286" s="77" t="s">
        <v>776</v>
      </c>
      <c r="E286" s="25">
        <f t="shared" si="22"/>
        <v>0.3666666666666667</v>
      </c>
      <c r="F286" s="62">
        <v>30</v>
      </c>
      <c r="G286" s="58">
        <v>19</v>
      </c>
      <c r="H286" s="81"/>
      <c r="I286" s="82">
        <f t="shared" si="19"/>
        <v>0</v>
      </c>
      <c r="N286" s="75"/>
    </row>
    <row r="287" spans="1:14" ht="19.5" customHeight="1" x14ac:dyDescent="0.2">
      <c r="A287" s="167" t="s">
        <v>777</v>
      </c>
      <c r="B287" s="167" t="s">
        <v>768</v>
      </c>
      <c r="C287" s="171" t="s">
        <v>769</v>
      </c>
      <c r="D287" s="77" t="s">
        <v>778</v>
      </c>
      <c r="E287" s="25">
        <f t="shared" si="22"/>
        <v>0.3666666666666667</v>
      </c>
      <c r="F287" s="62">
        <v>30</v>
      </c>
      <c r="G287" s="58">
        <v>19</v>
      </c>
      <c r="H287" s="81"/>
      <c r="I287" s="82">
        <f t="shared" si="19"/>
        <v>0</v>
      </c>
      <c r="N287" s="75"/>
    </row>
    <row r="288" spans="1:14" ht="19.5" customHeight="1" x14ac:dyDescent="0.2">
      <c r="A288" s="167" t="s">
        <v>779</v>
      </c>
      <c r="B288" s="167" t="s">
        <v>768</v>
      </c>
      <c r="C288" s="171" t="s">
        <v>769</v>
      </c>
      <c r="D288" s="77" t="s">
        <v>780</v>
      </c>
      <c r="E288" s="25">
        <f t="shared" si="22"/>
        <v>0.3666666666666667</v>
      </c>
      <c r="F288" s="62">
        <v>30</v>
      </c>
      <c r="G288" s="58">
        <v>19</v>
      </c>
      <c r="H288" s="81"/>
      <c r="I288" s="82">
        <f t="shared" si="19"/>
        <v>0</v>
      </c>
      <c r="N288" s="75"/>
    </row>
    <row r="289" spans="1:14" ht="19.5" customHeight="1" x14ac:dyDescent="0.2">
      <c r="A289" s="167" t="s">
        <v>767</v>
      </c>
      <c r="B289" s="167" t="s">
        <v>768</v>
      </c>
      <c r="C289" s="171" t="s">
        <v>769</v>
      </c>
      <c r="D289" s="77" t="s">
        <v>770</v>
      </c>
      <c r="E289" s="25">
        <f t="shared" si="22"/>
        <v>0.34285714285714286</v>
      </c>
      <c r="F289" s="62">
        <v>35</v>
      </c>
      <c r="G289" s="58">
        <v>23</v>
      </c>
      <c r="H289" s="81"/>
      <c r="I289" s="82">
        <f t="shared" si="19"/>
        <v>0</v>
      </c>
      <c r="N289" s="75"/>
    </row>
    <row r="290" spans="1:14" ht="19.5" customHeight="1" x14ac:dyDescent="0.2">
      <c r="A290" s="167" t="s">
        <v>771</v>
      </c>
      <c r="B290" s="167" t="s">
        <v>768</v>
      </c>
      <c r="C290" s="171" t="s">
        <v>769</v>
      </c>
      <c r="D290" s="77" t="s">
        <v>772</v>
      </c>
      <c r="E290" s="25">
        <f t="shared" si="22"/>
        <v>0.3666666666666667</v>
      </c>
      <c r="F290" s="62">
        <v>30</v>
      </c>
      <c r="G290" s="58">
        <v>19</v>
      </c>
      <c r="H290" s="81"/>
      <c r="I290" s="82">
        <f t="shared" si="19"/>
        <v>0</v>
      </c>
      <c r="N290" s="75"/>
    </row>
    <row r="291" spans="1:14" ht="21.75" customHeight="1" x14ac:dyDescent="0.2">
      <c r="A291" s="263" t="s">
        <v>855</v>
      </c>
      <c r="B291" s="263"/>
      <c r="C291" s="263"/>
      <c r="D291" s="209"/>
      <c r="E291" s="44"/>
      <c r="F291" s="132"/>
      <c r="G291" s="129"/>
      <c r="H291" s="133"/>
      <c r="I291" s="82">
        <f t="shared" si="19"/>
        <v>0</v>
      </c>
      <c r="N291" s="75"/>
    </row>
    <row r="292" spans="1:14" s="75" customFormat="1" ht="21.75" customHeight="1" x14ac:dyDescent="0.2">
      <c r="A292" s="202" t="s">
        <v>808</v>
      </c>
      <c r="B292" s="202" t="s">
        <v>793</v>
      </c>
      <c r="C292" s="206" t="s">
        <v>809</v>
      </c>
      <c r="D292" s="60" t="s">
        <v>810</v>
      </c>
      <c r="E292" s="176">
        <f t="shared" ref="E292:E297" si="23">1-(G292/F292)</f>
        <v>0.83750000000000002</v>
      </c>
      <c r="F292" s="62">
        <v>80</v>
      </c>
      <c r="G292" s="58">
        <v>13</v>
      </c>
      <c r="H292" s="81"/>
      <c r="I292" s="82">
        <f t="shared" si="19"/>
        <v>0</v>
      </c>
    </row>
    <row r="293" spans="1:14" s="75" customFormat="1" ht="21.75" customHeight="1" x14ac:dyDescent="0.2">
      <c r="A293" s="202" t="s">
        <v>805</v>
      </c>
      <c r="B293" s="202" t="s">
        <v>793</v>
      </c>
      <c r="C293" s="206" t="s">
        <v>806</v>
      </c>
      <c r="D293" s="60" t="s">
        <v>807</v>
      </c>
      <c r="E293" s="176">
        <f t="shared" si="23"/>
        <v>0.7142857142857143</v>
      </c>
      <c r="F293" s="62">
        <v>49</v>
      </c>
      <c r="G293" s="58">
        <v>14</v>
      </c>
      <c r="H293" s="81"/>
      <c r="I293" s="82">
        <f t="shared" si="19"/>
        <v>0</v>
      </c>
    </row>
    <row r="294" spans="1:14" s="75" customFormat="1" ht="21.75" customHeight="1" x14ac:dyDescent="0.2">
      <c r="A294" s="202" t="s">
        <v>802</v>
      </c>
      <c r="B294" s="202" t="s">
        <v>793</v>
      </c>
      <c r="C294" s="206" t="s">
        <v>803</v>
      </c>
      <c r="D294" s="60" t="s">
        <v>804</v>
      </c>
      <c r="E294" s="176">
        <f t="shared" si="23"/>
        <v>0.88607594936708867</v>
      </c>
      <c r="F294" s="62">
        <v>79</v>
      </c>
      <c r="G294" s="58">
        <v>9</v>
      </c>
      <c r="H294" s="81"/>
      <c r="I294" s="82">
        <f t="shared" si="19"/>
        <v>0</v>
      </c>
    </row>
    <row r="295" spans="1:14" s="75" customFormat="1" ht="21.75" customHeight="1" x14ac:dyDescent="0.2">
      <c r="A295" s="202" t="s">
        <v>799</v>
      </c>
      <c r="B295" s="202" t="s">
        <v>793</v>
      </c>
      <c r="C295" s="206" t="s">
        <v>800</v>
      </c>
      <c r="D295" s="60" t="s">
        <v>801</v>
      </c>
      <c r="E295" s="176">
        <f t="shared" si="23"/>
        <v>0.73333333333333339</v>
      </c>
      <c r="F295" s="62">
        <v>30</v>
      </c>
      <c r="G295" s="58">
        <v>8</v>
      </c>
      <c r="H295" s="81"/>
      <c r="I295" s="82">
        <f t="shared" si="19"/>
        <v>0</v>
      </c>
    </row>
    <row r="296" spans="1:14" s="75" customFormat="1" ht="21.75" customHeight="1" x14ac:dyDescent="0.2">
      <c r="A296" s="202" t="s">
        <v>860</v>
      </c>
      <c r="B296" s="202" t="s">
        <v>793</v>
      </c>
      <c r="C296" s="206" t="s">
        <v>861</v>
      </c>
      <c r="D296" s="60" t="s">
        <v>862</v>
      </c>
      <c r="E296" s="176">
        <f t="shared" si="23"/>
        <v>0.85</v>
      </c>
      <c r="F296" s="62">
        <v>60</v>
      </c>
      <c r="G296" s="58">
        <v>9</v>
      </c>
      <c r="H296" s="81"/>
      <c r="I296" s="82">
        <f t="shared" si="19"/>
        <v>0</v>
      </c>
    </row>
    <row r="297" spans="1:14" s="75" customFormat="1" ht="21.75" customHeight="1" x14ac:dyDescent="0.2">
      <c r="A297" s="202" t="s">
        <v>794</v>
      </c>
      <c r="B297" s="202" t="s">
        <v>793</v>
      </c>
      <c r="C297" s="206" t="s">
        <v>797</v>
      </c>
      <c r="D297" s="60" t="s">
        <v>798</v>
      </c>
      <c r="E297" s="176">
        <f t="shared" si="23"/>
        <v>0.84444444444444444</v>
      </c>
      <c r="F297" s="62">
        <v>90</v>
      </c>
      <c r="G297" s="58">
        <v>14</v>
      </c>
      <c r="H297" s="81"/>
      <c r="I297" s="82">
        <f t="shared" si="19"/>
        <v>0</v>
      </c>
    </row>
    <row r="298" spans="1:14" s="75" customFormat="1" ht="21.75" customHeight="1" x14ac:dyDescent="0.2">
      <c r="A298" s="202" t="s">
        <v>792</v>
      </c>
      <c r="B298" s="202" t="s">
        <v>793</v>
      </c>
      <c r="C298" s="206" t="s">
        <v>795</v>
      </c>
      <c r="D298" s="60" t="s">
        <v>796</v>
      </c>
      <c r="E298" s="176">
        <f t="shared" ref="E298:E299" si="24">1-(G298/F298)</f>
        <v>0.76666666666666661</v>
      </c>
      <c r="F298" s="62">
        <v>30</v>
      </c>
      <c r="G298" s="58">
        <v>7</v>
      </c>
      <c r="H298" s="81"/>
      <c r="I298" s="82">
        <f t="shared" si="19"/>
        <v>0</v>
      </c>
    </row>
    <row r="299" spans="1:14" s="75" customFormat="1" ht="21.75" customHeight="1" x14ac:dyDescent="0.2">
      <c r="A299" s="202" t="s">
        <v>857</v>
      </c>
      <c r="B299" s="202" t="s">
        <v>793</v>
      </c>
      <c r="C299" s="206" t="s">
        <v>858</v>
      </c>
      <c r="D299" s="83" t="s">
        <v>859</v>
      </c>
      <c r="E299" s="176">
        <f t="shared" si="24"/>
        <v>0.82857142857142851</v>
      </c>
      <c r="F299" s="62">
        <v>70</v>
      </c>
      <c r="G299" s="58">
        <v>12</v>
      </c>
      <c r="H299" s="81"/>
      <c r="I299" s="82">
        <f t="shared" si="19"/>
        <v>0</v>
      </c>
    </row>
    <row r="300" spans="1:14" s="75" customFormat="1" ht="21.75" customHeight="1" x14ac:dyDescent="0.2">
      <c r="A300" s="202" t="s">
        <v>863</v>
      </c>
      <c r="B300" s="202" t="s">
        <v>793</v>
      </c>
      <c r="C300" s="212" t="s">
        <v>864</v>
      </c>
      <c r="D300" s="83" t="s">
        <v>865</v>
      </c>
      <c r="E300" s="176">
        <f>1-(G300/F300)</f>
        <v>0.81111111111111112</v>
      </c>
      <c r="F300" s="62">
        <v>90</v>
      </c>
      <c r="G300" s="58">
        <v>17</v>
      </c>
      <c r="H300" s="81"/>
      <c r="I300" s="82">
        <f t="shared" si="19"/>
        <v>0</v>
      </c>
    </row>
    <row r="301" spans="1:14" ht="22.5" customHeight="1" x14ac:dyDescent="0.2">
      <c r="A301" s="263" t="s">
        <v>856</v>
      </c>
      <c r="B301" s="263"/>
      <c r="C301" s="263"/>
      <c r="D301" s="10"/>
      <c r="E301" s="45"/>
      <c r="F301" s="128"/>
      <c r="G301" s="129"/>
      <c r="H301" s="134"/>
      <c r="I301" s="82">
        <f t="shared" si="19"/>
        <v>0</v>
      </c>
      <c r="N301" s="75"/>
    </row>
    <row r="302" spans="1:14" s="75" customFormat="1" ht="22.5" customHeight="1" x14ac:dyDescent="0.2">
      <c r="A302" s="170" t="s">
        <v>813</v>
      </c>
      <c r="B302" s="170" t="s">
        <v>812</v>
      </c>
      <c r="C302" s="171" t="s">
        <v>838</v>
      </c>
      <c r="D302" s="77" t="s">
        <v>841</v>
      </c>
      <c r="E302" s="24">
        <f t="shared" ref="E302:E314" si="25">1-(G302/F302)</f>
        <v>0.40336134453781514</v>
      </c>
      <c r="F302" s="62">
        <v>119</v>
      </c>
      <c r="G302" s="58">
        <v>71</v>
      </c>
      <c r="H302" s="81"/>
      <c r="I302" s="82">
        <f t="shared" si="19"/>
        <v>0</v>
      </c>
    </row>
    <row r="303" spans="1:14" s="75" customFormat="1" ht="22.5" customHeight="1" x14ac:dyDescent="0.2">
      <c r="A303" s="170" t="s">
        <v>843</v>
      </c>
      <c r="B303" s="170" t="s">
        <v>812</v>
      </c>
      <c r="C303" s="171" t="s">
        <v>844</v>
      </c>
      <c r="D303" s="77" t="s">
        <v>845</v>
      </c>
      <c r="E303" s="24">
        <f t="shared" si="25"/>
        <v>0.40336134453781514</v>
      </c>
      <c r="F303" s="62">
        <v>119</v>
      </c>
      <c r="G303" s="58">
        <v>71</v>
      </c>
      <c r="H303" s="81"/>
      <c r="I303" s="82">
        <f t="shared" si="19"/>
        <v>0</v>
      </c>
    </row>
    <row r="304" spans="1:14" s="75" customFormat="1" ht="22.5" customHeight="1" x14ac:dyDescent="0.2">
      <c r="A304" s="170" t="s">
        <v>837</v>
      </c>
      <c r="B304" s="170" t="s">
        <v>812</v>
      </c>
      <c r="C304" s="171" t="s">
        <v>838</v>
      </c>
      <c r="D304" s="77" t="s">
        <v>840</v>
      </c>
      <c r="E304" s="25">
        <f>1-(G304/F304)</f>
        <v>0.38759689922480622</v>
      </c>
      <c r="F304" s="62">
        <v>129</v>
      </c>
      <c r="G304" s="58">
        <v>79</v>
      </c>
      <c r="H304" s="81"/>
      <c r="I304" s="82">
        <f t="shared" si="19"/>
        <v>0</v>
      </c>
    </row>
    <row r="305" spans="1:14" s="75" customFormat="1" ht="22.5" customHeight="1" x14ac:dyDescent="0.2">
      <c r="A305" s="170" t="s">
        <v>811</v>
      </c>
      <c r="B305" s="170" t="s">
        <v>812</v>
      </c>
      <c r="C305" s="171" t="s">
        <v>839</v>
      </c>
      <c r="D305" s="77" t="s">
        <v>842</v>
      </c>
      <c r="E305" s="25">
        <f>1-(G305/F305)</f>
        <v>0.3669724770642202</v>
      </c>
      <c r="F305" s="62">
        <v>109</v>
      </c>
      <c r="G305" s="58">
        <v>69</v>
      </c>
      <c r="H305" s="81"/>
      <c r="I305" s="82">
        <f t="shared" si="19"/>
        <v>0</v>
      </c>
    </row>
    <row r="306" spans="1:14" s="75" customFormat="1" ht="22.5" customHeight="1" x14ac:dyDescent="0.2">
      <c r="A306" s="170" t="s">
        <v>846</v>
      </c>
      <c r="B306" s="170" t="s">
        <v>815</v>
      </c>
      <c r="C306" s="171" t="s">
        <v>847</v>
      </c>
      <c r="D306" s="77" t="s">
        <v>848</v>
      </c>
      <c r="E306" s="175">
        <f>1-(G306/F306)</f>
        <v>0.60171919770773641</v>
      </c>
      <c r="F306" s="62">
        <v>349</v>
      </c>
      <c r="G306" s="58">
        <v>139</v>
      </c>
      <c r="H306" s="81"/>
      <c r="I306" s="82">
        <f t="shared" si="19"/>
        <v>0</v>
      </c>
    </row>
    <row r="307" spans="1:14" s="75" customFormat="1" ht="22.5" customHeight="1" x14ac:dyDescent="0.2">
      <c r="A307" s="170" t="s">
        <v>818</v>
      </c>
      <c r="B307" s="170" t="s">
        <v>815</v>
      </c>
      <c r="C307" s="171" t="s">
        <v>819</v>
      </c>
      <c r="D307" s="77" t="s">
        <v>820</v>
      </c>
      <c r="E307" s="175">
        <f t="shared" si="25"/>
        <v>0.60240963855421681</v>
      </c>
      <c r="F307" s="62">
        <v>249</v>
      </c>
      <c r="G307" s="58">
        <v>99</v>
      </c>
      <c r="H307" s="81"/>
      <c r="I307" s="82">
        <f t="shared" si="19"/>
        <v>0</v>
      </c>
    </row>
    <row r="308" spans="1:14" s="75" customFormat="1" ht="22.5" customHeight="1" x14ac:dyDescent="0.2">
      <c r="A308" s="170" t="s">
        <v>849</v>
      </c>
      <c r="B308" s="170" t="s">
        <v>815</v>
      </c>
      <c r="C308" s="171" t="s">
        <v>850</v>
      </c>
      <c r="D308" s="77" t="s">
        <v>851</v>
      </c>
      <c r="E308" s="175">
        <f t="shared" si="25"/>
        <v>0.60790273556231</v>
      </c>
      <c r="F308" s="62">
        <v>329</v>
      </c>
      <c r="G308" s="58">
        <v>129</v>
      </c>
      <c r="H308" s="81"/>
      <c r="I308" s="82">
        <f t="shared" si="19"/>
        <v>0</v>
      </c>
    </row>
    <row r="309" spans="1:14" s="75" customFormat="1" ht="22.5" customHeight="1" x14ac:dyDescent="0.2">
      <c r="A309" s="170" t="s">
        <v>814</v>
      </c>
      <c r="B309" s="170" t="s">
        <v>815</v>
      </c>
      <c r="C309" s="171" t="s">
        <v>816</v>
      </c>
      <c r="D309" s="77" t="s">
        <v>817</v>
      </c>
      <c r="E309" s="175">
        <f>1-(G309/F309)</f>
        <v>0.62311557788944727</v>
      </c>
      <c r="F309" s="62">
        <v>199</v>
      </c>
      <c r="G309" s="58">
        <v>75</v>
      </c>
      <c r="H309" s="81"/>
      <c r="I309" s="82">
        <f t="shared" si="19"/>
        <v>0</v>
      </c>
    </row>
    <row r="310" spans="1:14" s="75" customFormat="1" ht="26.25" customHeight="1" x14ac:dyDescent="0.2">
      <c r="A310" s="167" t="s">
        <v>821</v>
      </c>
      <c r="B310" s="156" t="s">
        <v>822</v>
      </c>
      <c r="C310" s="171" t="s">
        <v>823</v>
      </c>
      <c r="D310" s="77" t="s">
        <v>824</v>
      </c>
      <c r="E310" s="175">
        <f t="shared" si="25"/>
        <v>0.63687150837988826</v>
      </c>
      <c r="F310" s="62">
        <v>179</v>
      </c>
      <c r="G310" s="58">
        <v>65</v>
      </c>
      <c r="H310" s="81"/>
      <c r="I310" s="82">
        <f t="shared" si="19"/>
        <v>0</v>
      </c>
    </row>
    <row r="311" spans="1:14" s="75" customFormat="1" ht="26.25" customHeight="1" x14ac:dyDescent="0.2">
      <c r="A311" s="167" t="s">
        <v>825</v>
      </c>
      <c r="B311" s="156" t="s">
        <v>822</v>
      </c>
      <c r="C311" s="171" t="s">
        <v>826</v>
      </c>
      <c r="D311" s="77" t="s">
        <v>827</v>
      </c>
      <c r="E311" s="175">
        <f t="shared" si="25"/>
        <v>0.63492063492063489</v>
      </c>
      <c r="F311" s="62">
        <v>189</v>
      </c>
      <c r="G311" s="58">
        <v>69</v>
      </c>
      <c r="H311" s="81"/>
      <c r="I311" s="82">
        <f t="shared" si="19"/>
        <v>0</v>
      </c>
    </row>
    <row r="312" spans="1:14" s="75" customFormat="1" ht="26.25" customHeight="1" x14ac:dyDescent="0.2">
      <c r="A312" s="167" t="s">
        <v>828</v>
      </c>
      <c r="B312" s="156" t="s">
        <v>822</v>
      </c>
      <c r="C312" s="171" t="s">
        <v>829</v>
      </c>
      <c r="D312" s="77" t="s">
        <v>830</v>
      </c>
      <c r="E312" s="175">
        <f t="shared" si="25"/>
        <v>0.61847389558232924</v>
      </c>
      <c r="F312" s="62">
        <v>249</v>
      </c>
      <c r="G312" s="58">
        <v>95</v>
      </c>
      <c r="H312" s="81"/>
      <c r="I312" s="82">
        <f t="shared" si="19"/>
        <v>0</v>
      </c>
    </row>
    <row r="313" spans="1:14" s="75" customFormat="1" ht="26.25" customHeight="1" x14ac:dyDescent="0.2">
      <c r="A313" s="167" t="s">
        <v>834</v>
      </c>
      <c r="B313" s="156" t="s">
        <v>822</v>
      </c>
      <c r="C313" s="171" t="s">
        <v>835</v>
      </c>
      <c r="D313" s="77" t="s">
        <v>836</v>
      </c>
      <c r="E313" s="175">
        <f>1-(G313/F313)</f>
        <v>0.62311557788944727</v>
      </c>
      <c r="F313" s="62">
        <v>199</v>
      </c>
      <c r="G313" s="58">
        <v>75</v>
      </c>
      <c r="H313" s="81"/>
      <c r="I313" s="82">
        <f t="shared" si="19"/>
        <v>0</v>
      </c>
    </row>
    <row r="314" spans="1:14" s="75" customFormat="1" ht="26.25" customHeight="1" x14ac:dyDescent="0.2">
      <c r="A314" s="167" t="s">
        <v>831</v>
      </c>
      <c r="B314" s="156" t="s">
        <v>822</v>
      </c>
      <c r="C314" s="171" t="s">
        <v>832</v>
      </c>
      <c r="D314" s="77" t="s">
        <v>833</v>
      </c>
      <c r="E314" s="175">
        <f t="shared" si="25"/>
        <v>0.61538461538461542</v>
      </c>
      <c r="F314" s="62">
        <v>169</v>
      </c>
      <c r="G314" s="58">
        <v>65</v>
      </c>
      <c r="H314" s="81"/>
      <c r="I314" s="82">
        <f t="shared" si="19"/>
        <v>0</v>
      </c>
    </row>
    <row r="315" spans="1:14" s="14" customFormat="1" ht="21.75" customHeight="1" x14ac:dyDescent="0.7">
      <c r="A315" s="78"/>
      <c r="B315" s="63"/>
      <c r="C315" s="29"/>
      <c r="D315" s="65"/>
      <c r="E315" s="66"/>
      <c r="F315" s="67"/>
      <c r="G315" s="68"/>
      <c r="H315" s="69"/>
      <c r="I315" s="89" t="s">
        <v>2433</v>
      </c>
      <c r="N315" s="75"/>
    </row>
    <row r="316" spans="1:14" s="126" customFormat="1" ht="38.25" customHeight="1" x14ac:dyDescent="0.25">
      <c r="A316" s="78"/>
      <c r="B316" s="71"/>
      <c r="C316" s="29"/>
      <c r="D316" s="64"/>
      <c r="E316" s="72"/>
      <c r="F316" s="73" t="s">
        <v>0</v>
      </c>
      <c r="G316" s="257">
        <f>G2</f>
        <v>0</v>
      </c>
      <c r="H316" s="258"/>
      <c r="I316" s="259"/>
      <c r="N316" s="75"/>
    </row>
    <row r="317" spans="1:14" s="14" customFormat="1" ht="19.5" customHeight="1" x14ac:dyDescent="0.25">
      <c r="A317" s="100"/>
      <c r="B317" s="71"/>
      <c r="C317" s="29"/>
      <c r="D317" s="64"/>
      <c r="E317" s="72"/>
      <c r="F317" s="67"/>
      <c r="G317" s="68"/>
      <c r="H317" s="74" t="s">
        <v>1</v>
      </c>
      <c r="I317" s="69"/>
      <c r="N317" s="75"/>
    </row>
    <row r="318" spans="1:14" s="75" customFormat="1" ht="43.5" customHeight="1" thickBot="1" x14ac:dyDescent="0.3">
      <c r="A318" s="90" t="s">
        <v>6</v>
      </c>
      <c r="B318" s="90" t="s">
        <v>7</v>
      </c>
      <c r="C318" s="30"/>
      <c r="D318" s="91"/>
      <c r="E318" s="92" t="s">
        <v>8</v>
      </c>
      <c r="F318" s="93" t="s">
        <v>191</v>
      </c>
      <c r="G318" s="93" t="s">
        <v>9</v>
      </c>
      <c r="H318" s="94" t="s">
        <v>10</v>
      </c>
      <c r="I318" s="94" t="s">
        <v>11</v>
      </c>
    </row>
    <row r="319" spans="1:14" s="35" customFormat="1" ht="27.75" customHeight="1" thickBot="1" x14ac:dyDescent="0.25">
      <c r="A319" s="254" t="s">
        <v>888</v>
      </c>
      <c r="B319" s="255"/>
      <c r="C319" s="255"/>
      <c r="D319" s="255"/>
      <c r="E319" s="255"/>
      <c r="F319" s="255"/>
      <c r="G319" s="255"/>
      <c r="H319" s="255"/>
      <c r="I319" s="256"/>
      <c r="N319" s="75"/>
    </row>
    <row r="320" spans="1:14" ht="22.5" customHeight="1" x14ac:dyDescent="0.2">
      <c r="A320" s="263" t="s">
        <v>910</v>
      </c>
      <c r="B320" s="263"/>
      <c r="C320" s="263"/>
      <c r="D320" s="41"/>
      <c r="E320" s="45"/>
      <c r="F320" s="128"/>
      <c r="G320" s="129"/>
      <c r="H320" s="134"/>
      <c r="I320" s="151">
        <f t="shared" ref="I320" si="26">H320*G320</f>
        <v>0</v>
      </c>
      <c r="N320" s="75"/>
    </row>
    <row r="321" spans="1:14" s="75" customFormat="1" ht="20.25" customHeight="1" x14ac:dyDescent="0.2">
      <c r="A321" s="167" t="s">
        <v>869</v>
      </c>
      <c r="B321" s="167" t="s">
        <v>870</v>
      </c>
      <c r="C321" s="168" t="s">
        <v>871</v>
      </c>
      <c r="D321" s="56" t="s">
        <v>872</v>
      </c>
      <c r="E321" s="24">
        <f t="shared" ref="E321:E328" si="27">1-(G321/F321)</f>
        <v>0.41666666666666663</v>
      </c>
      <c r="F321" s="62">
        <v>12</v>
      </c>
      <c r="G321" s="58">
        <v>7</v>
      </c>
      <c r="H321" s="81"/>
      <c r="I321" s="82">
        <f t="shared" ref="I321:I351" si="28">G321*H321</f>
        <v>0</v>
      </c>
    </row>
    <row r="322" spans="1:14" s="75" customFormat="1" ht="20.25" customHeight="1" x14ac:dyDescent="0.2">
      <c r="A322" s="167" t="s">
        <v>873</v>
      </c>
      <c r="B322" s="167" t="s">
        <v>870</v>
      </c>
      <c r="C322" s="171" t="s">
        <v>871</v>
      </c>
      <c r="D322" s="77" t="s">
        <v>874</v>
      </c>
      <c r="E322" s="175">
        <f t="shared" si="27"/>
        <v>0.5</v>
      </c>
      <c r="F322" s="62">
        <v>12</v>
      </c>
      <c r="G322" s="58">
        <v>6</v>
      </c>
      <c r="H322" s="81"/>
      <c r="I322" s="82">
        <f t="shared" si="28"/>
        <v>0</v>
      </c>
    </row>
    <row r="323" spans="1:14" s="75" customFormat="1" ht="20.25" customHeight="1" x14ac:dyDescent="0.2">
      <c r="A323" s="167" t="s">
        <v>875</v>
      </c>
      <c r="B323" s="167" t="s">
        <v>870</v>
      </c>
      <c r="C323" s="171" t="s">
        <v>876</v>
      </c>
      <c r="D323" s="77" t="s">
        <v>877</v>
      </c>
      <c r="E323" s="175">
        <f t="shared" si="27"/>
        <v>0.52</v>
      </c>
      <c r="F323" s="62">
        <v>25</v>
      </c>
      <c r="G323" s="58">
        <v>12</v>
      </c>
      <c r="H323" s="81"/>
      <c r="I323" s="82">
        <f t="shared" si="28"/>
        <v>0</v>
      </c>
    </row>
    <row r="324" spans="1:14" s="75" customFormat="1" ht="20.25" customHeight="1" x14ac:dyDescent="0.2">
      <c r="A324" s="167" t="s">
        <v>878</v>
      </c>
      <c r="B324" s="167" t="s">
        <v>870</v>
      </c>
      <c r="C324" s="171" t="s">
        <v>876</v>
      </c>
      <c r="D324" s="77" t="s">
        <v>879</v>
      </c>
      <c r="E324" s="175">
        <f t="shared" si="27"/>
        <v>0.52</v>
      </c>
      <c r="F324" s="62">
        <v>25</v>
      </c>
      <c r="G324" s="58">
        <v>12</v>
      </c>
      <c r="H324" s="81"/>
      <c r="I324" s="82">
        <f t="shared" si="28"/>
        <v>0</v>
      </c>
    </row>
    <row r="325" spans="1:14" s="75" customFormat="1" ht="20.25" customHeight="1" x14ac:dyDescent="0.2">
      <c r="A325" s="167" t="s">
        <v>882</v>
      </c>
      <c r="B325" s="167" t="s">
        <v>870</v>
      </c>
      <c r="C325" s="171" t="s">
        <v>876</v>
      </c>
      <c r="D325" s="77" t="s">
        <v>883</v>
      </c>
      <c r="E325" s="175">
        <f t="shared" si="27"/>
        <v>0.52</v>
      </c>
      <c r="F325" s="62">
        <v>25</v>
      </c>
      <c r="G325" s="58">
        <v>12</v>
      </c>
      <c r="H325" s="81"/>
      <c r="I325" s="82">
        <f t="shared" si="28"/>
        <v>0</v>
      </c>
    </row>
    <row r="326" spans="1:14" s="75" customFormat="1" ht="20.25" customHeight="1" x14ac:dyDescent="0.2">
      <c r="A326" s="167" t="s">
        <v>886</v>
      </c>
      <c r="B326" s="167" t="s">
        <v>870</v>
      </c>
      <c r="C326" s="171" t="s">
        <v>876</v>
      </c>
      <c r="D326" s="77" t="s">
        <v>887</v>
      </c>
      <c r="E326" s="175">
        <f>1-(G326/F326)</f>
        <v>0.52</v>
      </c>
      <c r="F326" s="62">
        <v>25</v>
      </c>
      <c r="G326" s="58">
        <v>12</v>
      </c>
      <c r="H326" s="81"/>
      <c r="I326" s="82">
        <f t="shared" si="28"/>
        <v>0</v>
      </c>
    </row>
    <row r="327" spans="1:14" s="75" customFormat="1" ht="20.25" customHeight="1" x14ac:dyDescent="0.2">
      <c r="A327" s="167" t="s">
        <v>880</v>
      </c>
      <c r="B327" s="167" t="s">
        <v>870</v>
      </c>
      <c r="C327" s="171" t="s">
        <v>876</v>
      </c>
      <c r="D327" s="77" t="s">
        <v>881</v>
      </c>
      <c r="E327" s="175">
        <f>1-(G327/F327)</f>
        <v>0.52</v>
      </c>
      <c r="F327" s="62">
        <v>25</v>
      </c>
      <c r="G327" s="58">
        <v>12</v>
      </c>
      <c r="H327" s="81"/>
      <c r="I327" s="82">
        <f t="shared" si="28"/>
        <v>0</v>
      </c>
    </row>
    <row r="328" spans="1:14" s="75" customFormat="1" ht="20.25" customHeight="1" x14ac:dyDescent="0.2">
      <c r="A328" s="167" t="s">
        <v>884</v>
      </c>
      <c r="B328" s="167" t="s">
        <v>870</v>
      </c>
      <c r="C328" s="171" t="s">
        <v>876</v>
      </c>
      <c r="D328" s="77" t="s">
        <v>885</v>
      </c>
      <c r="E328" s="175">
        <f t="shared" si="27"/>
        <v>0.52</v>
      </c>
      <c r="F328" s="62">
        <v>25</v>
      </c>
      <c r="G328" s="58">
        <v>12</v>
      </c>
      <c r="H328" s="81"/>
      <c r="I328" s="82">
        <f t="shared" si="28"/>
        <v>0</v>
      </c>
    </row>
    <row r="329" spans="1:14" ht="22.5" customHeight="1" x14ac:dyDescent="0.2">
      <c r="A329" s="263" t="s">
        <v>889</v>
      </c>
      <c r="B329" s="263"/>
      <c r="C329" s="263"/>
      <c r="D329" s="41"/>
      <c r="E329" s="45"/>
      <c r="F329" s="128"/>
      <c r="G329" s="129"/>
      <c r="H329" s="134"/>
      <c r="I329" s="82">
        <f t="shared" si="28"/>
        <v>0</v>
      </c>
      <c r="N329" s="75"/>
    </row>
    <row r="330" spans="1:14" s="75" customFormat="1" ht="23.25" customHeight="1" x14ac:dyDescent="0.2">
      <c r="A330" s="167" t="s">
        <v>894</v>
      </c>
      <c r="B330" s="167" t="s">
        <v>891</v>
      </c>
      <c r="C330" s="168" t="s">
        <v>895</v>
      </c>
      <c r="D330" s="60" t="s">
        <v>893</v>
      </c>
      <c r="E330" s="175">
        <f t="shared" ref="E330:E335" si="29">1-(G330/F330)</f>
        <v>0.54545454545454541</v>
      </c>
      <c r="F330" s="62">
        <v>11</v>
      </c>
      <c r="G330" s="58">
        <v>5</v>
      </c>
      <c r="H330" s="81"/>
      <c r="I330" s="82">
        <f t="shared" si="28"/>
        <v>0</v>
      </c>
    </row>
    <row r="331" spans="1:14" s="75" customFormat="1" ht="31.5" customHeight="1" x14ac:dyDescent="0.2">
      <c r="A331" s="167" t="s">
        <v>896</v>
      </c>
      <c r="B331" s="167" t="s">
        <v>891</v>
      </c>
      <c r="C331" s="171" t="s">
        <v>897</v>
      </c>
      <c r="D331" s="77" t="s">
        <v>893</v>
      </c>
      <c r="E331" s="175">
        <f t="shared" si="29"/>
        <v>0.54545454545454541</v>
      </c>
      <c r="F331" s="62">
        <v>11</v>
      </c>
      <c r="G331" s="58">
        <v>5</v>
      </c>
      <c r="H331" s="81"/>
      <c r="I331" s="82">
        <f t="shared" si="28"/>
        <v>0</v>
      </c>
    </row>
    <row r="332" spans="1:14" s="75" customFormat="1" ht="31.5" customHeight="1" x14ac:dyDescent="0.2">
      <c r="A332" s="167" t="s">
        <v>898</v>
      </c>
      <c r="B332" s="167" t="s">
        <v>891</v>
      </c>
      <c r="C332" s="171" t="s">
        <v>899</v>
      </c>
      <c r="D332" s="77" t="s">
        <v>893</v>
      </c>
      <c r="E332" s="175">
        <f t="shared" si="29"/>
        <v>0.54545454545454541</v>
      </c>
      <c r="F332" s="62">
        <v>11</v>
      </c>
      <c r="G332" s="58">
        <v>5</v>
      </c>
      <c r="H332" s="81"/>
      <c r="I332" s="82">
        <f t="shared" si="28"/>
        <v>0</v>
      </c>
    </row>
    <row r="333" spans="1:14" s="75" customFormat="1" ht="23.25" customHeight="1" x14ac:dyDescent="0.2">
      <c r="A333" s="167" t="s">
        <v>900</v>
      </c>
      <c r="B333" s="167" t="s">
        <v>891</v>
      </c>
      <c r="C333" s="171" t="s">
        <v>901</v>
      </c>
      <c r="D333" s="77" t="s">
        <v>893</v>
      </c>
      <c r="E333" s="175">
        <f t="shared" si="29"/>
        <v>0.54545454545454541</v>
      </c>
      <c r="F333" s="62">
        <v>11</v>
      </c>
      <c r="G333" s="58">
        <v>5</v>
      </c>
      <c r="H333" s="81"/>
      <c r="I333" s="82">
        <f t="shared" si="28"/>
        <v>0</v>
      </c>
    </row>
    <row r="334" spans="1:14" s="75" customFormat="1" ht="31.5" customHeight="1" x14ac:dyDescent="0.2">
      <c r="A334" s="167" t="s">
        <v>890</v>
      </c>
      <c r="B334" s="167" t="s">
        <v>891</v>
      </c>
      <c r="C334" s="171" t="s">
        <v>892</v>
      </c>
      <c r="D334" s="77" t="s">
        <v>893</v>
      </c>
      <c r="E334" s="175">
        <f t="shared" si="29"/>
        <v>0.54545454545454541</v>
      </c>
      <c r="F334" s="62">
        <v>11</v>
      </c>
      <c r="G334" s="58">
        <v>5</v>
      </c>
      <c r="H334" s="81"/>
      <c r="I334" s="82">
        <f t="shared" si="28"/>
        <v>0</v>
      </c>
    </row>
    <row r="335" spans="1:14" s="75" customFormat="1" ht="31.5" customHeight="1" x14ac:dyDescent="0.2">
      <c r="A335" s="167" t="s">
        <v>902</v>
      </c>
      <c r="B335" s="167" t="s">
        <v>891</v>
      </c>
      <c r="C335" s="171" t="s">
        <v>903</v>
      </c>
      <c r="D335" s="77" t="s">
        <v>893</v>
      </c>
      <c r="E335" s="175">
        <f t="shared" si="29"/>
        <v>0.54545454545454541</v>
      </c>
      <c r="F335" s="62">
        <v>11</v>
      </c>
      <c r="G335" s="58">
        <v>5</v>
      </c>
      <c r="H335" s="81"/>
      <c r="I335" s="82">
        <f t="shared" si="28"/>
        <v>0</v>
      </c>
    </row>
    <row r="336" spans="1:14" ht="22.5" customHeight="1" x14ac:dyDescent="0.2">
      <c r="A336" s="263" t="s">
        <v>917</v>
      </c>
      <c r="B336" s="263"/>
      <c r="C336" s="263"/>
      <c r="D336" s="10"/>
      <c r="E336" s="45"/>
      <c r="F336" s="128"/>
      <c r="G336" s="129"/>
      <c r="H336" s="134"/>
      <c r="I336" s="82">
        <f t="shared" si="28"/>
        <v>0</v>
      </c>
      <c r="N336" s="75"/>
    </row>
    <row r="337" spans="1:9" s="75" customFormat="1" ht="21.75" customHeight="1" x14ac:dyDescent="0.2">
      <c r="A337" s="170" t="s">
        <v>866</v>
      </c>
      <c r="B337" s="170" t="s">
        <v>709</v>
      </c>
      <c r="C337" s="171" t="s">
        <v>867</v>
      </c>
      <c r="D337" s="77" t="s">
        <v>868</v>
      </c>
      <c r="E337" s="24">
        <f t="shared" ref="E337:E342" si="30">1-(G337/F337)</f>
        <v>0.44999999999999996</v>
      </c>
      <c r="F337" s="62">
        <v>40</v>
      </c>
      <c r="G337" s="58">
        <v>22</v>
      </c>
      <c r="H337" s="81"/>
      <c r="I337" s="82">
        <f t="shared" si="28"/>
        <v>0</v>
      </c>
    </row>
    <row r="338" spans="1:9" s="75" customFormat="1" ht="21.75" customHeight="1" x14ac:dyDescent="0.2">
      <c r="A338" s="170" t="s">
        <v>912</v>
      </c>
      <c r="B338" s="170" t="s">
        <v>709</v>
      </c>
      <c r="C338" s="171" t="s">
        <v>867</v>
      </c>
      <c r="D338" s="77" t="s">
        <v>911</v>
      </c>
      <c r="E338" s="24">
        <f t="shared" si="30"/>
        <v>0.44999999999999996</v>
      </c>
      <c r="F338" s="62">
        <v>40</v>
      </c>
      <c r="G338" s="58">
        <v>22</v>
      </c>
      <c r="H338" s="81"/>
      <c r="I338" s="82">
        <f t="shared" si="28"/>
        <v>0</v>
      </c>
    </row>
    <row r="339" spans="1:9" s="75" customFormat="1" ht="21.75" customHeight="1" x14ac:dyDescent="0.2">
      <c r="A339" s="167" t="s">
        <v>904</v>
      </c>
      <c r="B339" s="167" t="s">
        <v>93</v>
      </c>
      <c r="C339" s="171" t="s">
        <v>905</v>
      </c>
      <c r="D339" s="77" t="s">
        <v>906</v>
      </c>
      <c r="E339" s="25">
        <f t="shared" si="30"/>
        <v>0.33333333333333337</v>
      </c>
      <c r="F339" s="62">
        <v>6</v>
      </c>
      <c r="G339" s="58">
        <v>4</v>
      </c>
      <c r="H339" s="81"/>
      <c r="I339" s="82">
        <f t="shared" si="28"/>
        <v>0</v>
      </c>
    </row>
    <row r="340" spans="1:9" s="75" customFormat="1" ht="21.75" customHeight="1" x14ac:dyDescent="0.2">
      <c r="A340" s="167" t="s">
        <v>1167</v>
      </c>
      <c r="B340" s="167" t="s">
        <v>93</v>
      </c>
      <c r="C340" s="171" t="s">
        <v>1168</v>
      </c>
      <c r="D340" s="77" t="s">
        <v>1169</v>
      </c>
      <c r="E340" s="25">
        <f t="shared" si="30"/>
        <v>0.375</v>
      </c>
      <c r="F340" s="62">
        <v>8</v>
      </c>
      <c r="G340" s="58">
        <v>5</v>
      </c>
      <c r="H340" s="81"/>
      <c r="I340" s="82">
        <f t="shared" si="28"/>
        <v>0</v>
      </c>
    </row>
    <row r="341" spans="1:9" s="75" customFormat="1" ht="21.75" customHeight="1" x14ac:dyDescent="0.2">
      <c r="A341" s="167" t="s">
        <v>1170</v>
      </c>
      <c r="B341" s="167" t="s">
        <v>93</v>
      </c>
      <c r="C341" s="171" t="s">
        <v>1171</v>
      </c>
      <c r="D341" s="77" t="s">
        <v>1172</v>
      </c>
      <c r="E341" s="25">
        <f t="shared" si="30"/>
        <v>0.33333333333333337</v>
      </c>
      <c r="F341" s="62">
        <v>9</v>
      </c>
      <c r="G341" s="58">
        <v>6</v>
      </c>
      <c r="H341" s="81"/>
      <c r="I341" s="82">
        <f t="shared" si="28"/>
        <v>0</v>
      </c>
    </row>
    <row r="342" spans="1:9" s="75" customFormat="1" ht="21.75" customHeight="1" x14ac:dyDescent="0.2">
      <c r="A342" s="167" t="s">
        <v>907</v>
      </c>
      <c r="B342" s="167" t="s">
        <v>721</v>
      </c>
      <c r="C342" s="171" t="s">
        <v>908</v>
      </c>
      <c r="D342" s="77" t="s">
        <v>909</v>
      </c>
      <c r="E342" s="24">
        <f t="shared" si="30"/>
        <v>0.46799999999999997</v>
      </c>
      <c r="F342" s="62">
        <v>750</v>
      </c>
      <c r="G342" s="58">
        <v>399</v>
      </c>
      <c r="H342" s="81"/>
      <c r="I342" s="82">
        <f t="shared" si="28"/>
        <v>0</v>
      </c>
    </row>
    <row r="343" spans="1:9" s="75" customFormat="1" ht="21.75" customHeight="1" x14ac:dyDescent="0.2">
      <c r="A343" s="167" t="s">
        <v>915</v>
      </c>
      <c r="B343" s="167" t="s">
        <v>721</v>
      </c>
      <c r="C343" s="171" t="s">
        <v>908</v>
      </c>
      <c r="D343" s="60" t="s">
        <v>916</v>
      </c>
      <c r="E343" s="24">
        <f t="shared" ref="E343:E349" si="31">1-(G343/F343)</f>
        <v>0.46179775280898872</v>
      </c>
      <c r="F343" s="62">
        <v>890</v>
      </c>
      <c r="G343" s="58">
        <v>479</v>
      </c>
      <c r="H343" s="81"/>
      <c r="I343" s="82">
        <f t="shared" si="28"/>
        <v>0</v>
      </c>
    </row>
    <row r="344" spans="1:9" s="75" customFormat="1" ht="21.75" customHeight="1" x14ac:dyDescent="0.2">
      <c r="A344" s="167" t="s">
        <v>913</v>
      </c>
      <c r="B344" s="167" t="s">
        <v>721</v>
      </c>
      <c r="C344" s="171" t="s">
        <v>908</v>
      </c>
      <c r="D344" s="60" t="s">
        <v>914</v>
      </c>
      <c r="E344" s="24">
        <f t="shared" si="31"/>
        <v>0.49493670886075947</v>
      </c>
      <c r="F344" s="62">
        <v>790</v>
      </c>
      <c r="G344" s="58">
        <v>399</v>
      </c>
      <c r="H344" s="81"/>
      <c r="I344" s="82">
        <f t="shared" si="28"/>
        <v>0</v>
      </c>
    </row>
    <row r="345" spans="1:9" s="75" customFormat="1" ht="21.75" customHeight="1" x14ac:dyDescent="0.2">
      <c r="A345" s="167" t="s">
        <v>1448</v>
      </c>
      <c r="B345" s="167" t="s">
        <v>721</v>
      </c>
      <c r="C345" s="171" t="s">
        <v>1449</v>
      </c>
      <c r="D345" s="60" t="s">
        <v>1450</v>
      </c>
      <c r="E345" s="12">
        <f t="shared" si="31"/>
        <v>0.65675675675675671</v>
      </c>
      <c r="F345" s="62">
        <v>370</v>
      </c>
      <c r="G345" s="58">
        <v>127</v>
      </c>
      <c r="H345" s="81"/>
      <c r="I345" s="82">
        <f t="shared" si="28"/>
        <v>0</v>
      </c>
    </row>
    <row r="346" spans="1:9" s="75" customFormat="1" ht="21.75" customHeight="1" x14ac:dyDescent="0.2">
      <c r="A346" s="167" t="s">
        <v>1442</v>
      </c>
      <c r="B346" s="167" t="s">
        <v>721</v>
      </c>
      <c r="C346" s="171" t="s">
        <v>1451</v>
      </c>
      <c r="D346" s="60" t="s">
        <v>1457</v>
      </c>
      <c r="E346" s="12">
        <f t="shared" si="31"/>
        <v>0.56874999999999998</v>
      </c>
      <c r="F346" s="62">
        <v>160</v>
      </c>
      <c r="G346" s="58">
        <v>69</v>
      </c>
      <c r="H346" s="81"/>
      <c r="I346" s="82">
        <f t="shared" si="28"/>
        <v>0</v>
      </c>
    </row>
    <row r="347" spans="1:9" s="75" customFormat="1" ht="21.75" customHeight="1" x14ac:dyDescent="0.2">
      <c r="A347" s="167" t="s">
        <v>1443</v>
      </c>
      <c r="B347" s="167" t="s">
        <v>721</v>
      </c>
      <c r="C347" s="171" t="s">
        <v>1451</v>
      </c>
      <c r="D347" s="60" t="s">
        <v>1456</v>
      </c>
      <c r="E347" s="12">
        <f t="shared" si="31"/>
        <v>0.56874999999999998</v>
      </c>
      <c r="F347" s="62">
        <v>160</v>
      </c>
      <c r="G347" s="58">
        <v>69</v>
      </c>
      <c r="H347" s="81"/>
      <c r="I347" s="82">
        <f t="shared" si="28"/>
        <v>0</v>
      </c>
    </row>
    <row r="348" spans="1:9" s="75" customFormat="1" ht="21.75" customHeight="1" x14ac:dyDescent="0.2">
      <c r="A348" s="167" t="s">
        <v>1445</v>
      </c>
      <c r="B348" s="167" t="s">
        <v>721</v>
      </c>
      <c r="C348" s="171" t="s">
        <v>1451</v>
      </c>
      <c r="D348" s="60" t="s">
        <v>1455</v>
      </c>
      <c r="E348" s="12">
        <f t="shared" si="31"/>
        <v>0.56111111111111112</v>
      </c>
      <c r="F348" s="62">
        <v>180</v>
      </c>
      <c r="G348" s="58">
        <v>79</v>
      </c>
      <c r="H348" s="81"/>
      <c r="I348" s="82">
        <f t="shared" si="28"/>
        <v>0</v>
      </c>
    </row>
    <row r="349" spans="1:9" s="75" customFormat="1" ht="21.75" customHeight="1" x14ac:dyDescent="0.2">
      <c r="A349" s="167" t="s">
        <v>1446</v>
      </c>
      <c r="B349" s="167" t="s">
        <v>721</v>
      </c>
      <c r="C349" s="171" t="s">
        <v>1451</v>
      </c>
      <c r="D349" s="60" t="s">
        <v>1454</v>
      </c>
      <c r="E349" s="12">
        <f t="shared" si="31"/>
        <v>0.56111111111111112</v>
      </c>
      <c r="F349" s="62">
        <v>180</v>
      </c>
      <c r="G349" s="58">
        <v>79</v>
      </c>
      <c r="H349" s="81"/>
      <c r="I349" s="82">
        <f t="shared" si="28"/>
        <v>0</v>
      </c>
    </row>
    <row r="350" spans="1:9" s="75" customFormat="1" ht="21.75" customHeight="1" x14ac:dyDescent="0.2">
      <c r="A350" s="167" t="s">
        <v>1444</v>
      </c>
      <c r="B350" s="167" t="s">
        <v>721</v>
      </c>
      <c r="C350" s="171" t="s">
        <v>1451</v>
      </c>
      <c r="D350" s="60" t="s">
        <v>1453</v>
      </c>
      <c r="E350" s="12">
        <f t="shared" ref="E350:E351" si="32">1-(G350/F350)</f>
        <v>0.56874999999999998</v>
      </c>
      <c r="F350" s="62">
        <v>160</v>
      </c>
      <c r="G350" s="58">
        <v>69</v>
      </c>
      <c r="H350" s="81"/>
      <c r="I350" s="82">
        <f t="shared" si="28"/>
        <v>0</v>
      </c>
    </row>
    <row r="351" spans="1:9" s="75" customFormat="1" ht="21.75" customHeight="1" x14ac:dyDescent="0.2">
      <c r="A351" s="167" t="s">
        <v>1447</v>
      </c>
      <c r="B351" s="167" t="s">
        <v>721</v>
      </c>
      <c r="C351" s="171" t="s">
        <v>1451</v>
      </c>
      <c r="D351" s="60" t="s">
        <v>1452</v>
      </c>
      <c r="E351" s="12">
        <f t="shared" si="32"/>
        <v>0.56111111111111112</v>
      </c>
      <c r="F351" s="62">
        <v>180</v>
      </c>
      <c r="G351" s="58">
        <v>79</v>
      </c>
      <c r="H351" s="81"/>
      <c r="I351" s="82">
        <f t="shared" si="28"/>
        <v>0</v>
      </c>
    </row>
    <row r="352" spans="1:9" s="75" customFormat="1" ht="12.75" customHeight="1" thickBot="1" x14ac:dyDescent="0.25">
      <c r="A352" s="167"/>
      <c r="B352" s="167"/>
      <c r="C352" s="84"/>
      <c r="D352" s="84"/>
      <c r="E352" s="213"/>
      <c r="F352" s="85"/>
      <c r="G352" s="198"/>
      <c r="H352" s="87"/>
      <c r="I352" s="88"/>
    </row>
    <row r="353" spans="1:14" s="16" customFormat="1" ht="18.75" customHeight="1" thickBot="1" x14ac:dyDescent="0.3">
      <c r="A353" s="280" t="s">
        <v>273</v>
      </c>
      <c r="B353" s="281"/>
      <c r="C353" s="281"/>
      <c r="D353" s="281"/>
      <c r="E353" s="281"/>
      <c r="F353" s="281"/>
      <c r="G353" s="281"/>
      <c r="H353" s="281"/>
      <c r="I353" s="282"/>
      <c r="N353" s="75"/>
    </row>
    <row r="354" spans="1:14" s="16" customFormat="1" ht="9" customHeight="1" x14ac:dyDescent="0.25">
      <c r="A354" s="78"/>
      <c r="B354" s="78"/>
      <c r="C354" s="107"/>
      <c r="D354" s="84"/>
      <c r="E354" s="108"/>
      <c r="F354" s="85"/>
      <c r="G354" s="86"/>
      <c r="H354" s="87"/>
      <c r="I354" s="88"/>
      <c r="N354" s="75"/>
    </row>
    <row r="355" spans="1:14" s="16" customFormat="1" ht="21.75" customHeight="1" x14ac:dyDescent="0.25">
      <c r="A355" s="167" t="s">
        <v>700</v>
      </c>
      <c r="B355" s="194" t="s">
        <v>701</v>
      </c>
      <c r="C355" s="165" t="s">
        <v>702</v>
      </c>
      <c r="D355" s="83" t="s">
        <v>703</v>
      </c>
      <c r="E355" s="197"/>
      <c r="F355" s="195"/>
      <c r="G355" s="9">
        <v>5</v>
      </c>
      <c r="H355" s="81"/>
      <c r="I355" s="82">
        <f t="shared" ref="I355:I356" si="33">G355*H355</f>
        <v>0</v>
      </c>
      <c r="N355" s="75"/>
    </row>
    <row r="356" spans="1:14" ht="23.25" customHeight="1" x14ac:dyDescent="0.2">
      <c r="A356" s="167" t="s">
        <v>704</v>
      </c>
      <c r="B356" s="78" t="s">
        <v>705</v>
      </c>
      <c r="C356" s="166" t="s">
        <v>706</v>
      </c>
      <c r="D356" s="77" t="s">
        <v>707</v>
      </c>
      <c r="E356" s="173"/>
      <c r="F356" s="196"/>
      <c r="G356" s="9">
        <v>10</v>
      </c>
      <c r="H356" s="81"/>
      <c r="I356" s="82">
        <f t="shared" si="33"/>
        <v>0</v>
      </c>
      <c r="N356" s="75"/>
    </row>
    <row r="357" spans="1:14" ht="15.75" customHeight="1" thickBot="1" x14ac:dyDescent="0.3">
      <c r="A357" s="157"/>
      <c r="B357" s="90"/>
      <c r="C357" s="30"/>
      <c r="D357" s="91"/>
      <c r="E357" s="101"/>
      <c r="F357" s="102"/>
      <c r="G357" s="102"/>
      <c r="H357" s="94"/>
      <c r="I357" s="94"/>
      <c r="N357" s="75"/>
    </row>
    <row r="358" spans="1:14" ht="21.75" customHeight="1" thickBot="1" x14ac:dyDescent="0.25">
      <c r="A358" s="254" t="s">
        <v>129</v>
      </c>
      <c r="B358" s="255"/>
      <c r="C358" s="255"/>
      <c r="D358" s="255"/>
      <c r="E358" s="255"/>
      <c r="F358" s="255"/>
      <c r="G358" s="255"/>
      <c r="H358" s="255"/>
      <c r="I358" s="256"/>
      <c r="J358" s="75"/>
      <c r="K358" s="75"/>
      <c r="L358" s="75"/>
      <c r="M358" s="75"/>
      <c r="N358" s="75"/>
    </row>
    <row r="359" spans="1:14" ht="20.25" customHeight="1" x14ac:dyDescent="0.55000000000000004">
      <c r="A359" s="238" t="s">
        <v>95</v>
      </c>
      <c r="B359" s="238"/>
      <c r="C359" s="29"/>
      <c r="D359" s="65"/>
      <c r="E359" s="66"/>
      <c r="F359" s="99"/>
      <c r="G359" s="100"/>
      <c r="H359" s="69"/>
      <c r="I359" s="69"/>
      <c r="N359" s="75"/>
    </row>
    <row r="360" spans="1:14" ht="20.25" customHeight="1" x14ac:dyDescent="0.2">
      <c r="A360" s="167" t="s">
        <v>929</v>
      </c>
      <c r="B360" s="167" t="s">
        <v>920</v>
      </c>
      <c r="C360" s="168" t="s">
        <v>930</v>
      </c>
      <c r="D360" s="56" t="s">
        <v>931</v>
      </c>
      <c r="E360" s="25">
        <v>0.31428571428571428</v>
      </c>
      <c r="F360" s="62">
        <v>35</v>
      </c>
      <c r="G360" s="58">
        <v>24</v>
      </c>
      <c r="H360" s="81"/>
      <c r="I360" s="82">
        <f t="shared" ref="I360:I384" si="34">G360*H360</f>
        <v>0</v>
      </c>
      <c r="N360" s="75"/>
    </row>
    <row r="361" spans="1:14" ht="20.25" customHeight="1" x14ac:dyDescent="0.2">
      <c r="A361" s="167" t="s">
        <v>923</v>
      </c>
      <c r="B361" s="167" t="s">
        <v>920</v>
      </c>
      <c r="C361" s="171" t="s">
        <v>924</v>
      </c>
      <c r="D361" s="77" t="s">
        <v>925</v>
      </c>
      <c r="E361" s="25">
        <v>0.34615384615384615</v>
      </c>
      <c r="F361" s="62">
        <v>26</v>
      </c>
      <c r="G361" s="58">
        <v>17</v>
      </c>
      <c r="H361" s="81"/>
      <c r="I361" s="82">
        <f t="shared" si="34"/>
        <v>0</v>
      </c>
      <c r="N361" s="75"/>
    </row>
    <row r="362" spans="1:14" ht="20.25" customHeight="1" x14ac:dyDescent="0.2">
      <c r="A362" s="167" t="s">
        <v>975</v>
      </c>
      <c r="B362" s="167" t="s">
        <v>920</v>
      </c>
      <c r="C362" s="171" t="s">
        <v>976</v>
      </c>
      <c r="D362" s="77" t="s">
        <v>977</v>
      </c>
      <c r="E362" s="25">
        <v>0.28947368421052633</v>
      </c>
      <c r="F362" s="62">
        <v>38</v>
      </c>
      <c r="G362" s="58">
        <v>27</v>
      </c>
      <c r="H362" s="81"/>
      <c r="I362" s="82">
        <f t="shared" si="34"/>
        <v>0</v>
      </c>
      <c r="N362" s="75"/>
    </row>
    <row r="363" spans="1:14" ht="20.25" customHeight="1" x14ac:dyDescent="0.2">
      <c r="A363" s="167" t="s">
        <v>926</v>
      </c>
      <c r="B363" s="167" t="s">
        <v>920</v>
      </c>
      <c r="C363" s="168" t="s">
        <v>927</v>
      </c>
      <c r="D363" s="83" t="s">
        <v>928</v>
      </c>
      <c r="E363" s="25">
        <v>0.36842105263157898</v>
      </c>
      <c r="F363" s="62">
        <v>38</v>
      </c>
      <c r="G363" s="58">
        <v>24</v>
      </c>
      <c r="H363" s="81"/>
      <c r="I363" s="82">
        <f t="shared" si="34"/>
        <v>0</v>
      </c>
      <c r="N363" s="75"/>
    </row>
    <row r="364" spans="1:14" ht="20.25" customHeight="1" x14ac:dyDescent="0.2">
      <c r="A364" s="167" t="s">
        <v>919</v>
      </c>
      <c r="B364" s="167" t="s">
        <v>920</v>
      </c>
      <c r="C364" s="171" t="s">
        <v>921</v>
      </c>
      <c r="D364" s="77" t="s">
        <v>922</v>
      </c>
      <c r="E364" s="24">
        <v>0.44736842105263153</v>
      </c>
      <c r="F364" s="62">
        <v>38</v>
      </c>
      <c r="G364" s="58">
        <v>21</v>
      </c>
      <c r="H364" s="81"/>
      <c r="I364" s="82">
        <f t="shared" si="34"/>
        <v>0</v>
      </c>
      <c r="N364" s="75"/>
    </row>
    <row r="365" spans="1:14" ht="20.25" customHeight="1" x14ac:dyDescent="0.2">
      <c r="A365" s="167" t="s">
        <v>936</v>
      </c>
      <c r="B365" s="167" t="s">
        <v>933</v>
      </c>
      <c r="C365" s="171" t="s">
        <v>937</v>
      </c>
      <c r="D365" s="77" t="s">
        <v>938</v>
      </c>
      <c r="E365" s="25">
        <v>0.33333333333333337</v>
      </c>
      <c r="F365" s="62">
        <v>15</v>
      </c>
      <c r="G365" s="58">
        <v>10</v>
      </c>
      <c r="H365" s="81"/>
      <c r="I365" s="82">
        <f t="shared" si="34"/>
        <v>0</v>
      </c>
      <c r="N365" s="75"/>
    </row>
    <row r="366" spans="1:14" ht="20.25" customHeight="1" x14ac:dyDescent="0.2">
      <c r="A366" s="167" t="s">
        <v>932</v>
      </c>
      <c r="B366" s="167" t="s">
        <v>933</v>
      </c>
      <c r="C366" s="171" t="s">
        <v>934</v>
      </c>
      <c r="D366" s="77" t="s">
        <v>935</v>
      </c>
      <c r="E366" s="25">
        <v>0.33333333333333337</v>
      </c>
      <c r="F366" s="62">
        <v>15</v>
      </c>
      <c r="G366" s="58">
        <v>10</v>
      </c>
      <c r="H366" s="81"/>
      <c r="I366" s="82">
        <f t="shared" si="34"/>
        <v>0</v>
      </c>
      <c r="N366" s="75"/>
    </row>
    <row r="367" spans="1:14" ht="20.25" customHeight="1" x14ac:dyDescent="0.2">
      <c r="A367" s="170" t="s">
        <v>939</v>
      </c>
      <c r="B367" s="170" t="s">
        <v>423</v>
      </c>
      <c r="C367" s="171" t="s">
        <v>940</v>
      </c>
      <c r="D367" s="77" t="s">
        <v>941</v>
      </c>
      <c r="E367" s="25">
        <v>0.38888888888888884</v>
      </c>
      <c r="F367" s="62">
        <v>54</v>
      </c>
      <c r="G367" s="58">
        <v>33</v>
      </c>
      <c r="H367" s="81"/>
      <c r="I367" s="82">
        <f t="shared" si="34"/>
        <v>0</v>
      </c>
      <c r="N367" s="75"/>
    </row>
    <row r="368" spans="1:14" ht="20.25" customHeight="1" x14ac:dyDescent="0.2">
      <c r="A368" s="170" t="s">
        <v>942</v>
      </c>
      <c r="B368" s="170" t="s">
        <v>423</v>
      </c>
      <c r="C368" s="171" t="s">
        <v>940</v>
      </c>
      <c r="D368" s="77" t="s">
        <v>943</v>
      </c>
      <c r="E368" s="25">
        <v>0.38888888888888884</v>
      </c>
      <c r="F368" s="62">
        <v>54</v>
      </c>
      <c r="G368" s="58">
        <v>33</v>
      </c>
      <c r="H368" s="81"/>
      <c r="I368" s="82">
        <f t="shared" si="34"/>
        <v>0</v>
      </c>
      <c r="N368" s="75"/>
    </row>
    <row r="369" spans="1:14" ht="20.25" customHeight="1" x14ac:dyDescent="0.2">
      <c r="A369" s="167" t="s">
        <v>973</v>
      </c>
      <c r="B369" s="167" t="s">
        <v>966</v>
      </c>
      <c r="C369" s="171" t="s">
        <v>974</v>
      </c>
      <c r="D369" s="77" t="s">
        <v>981</v>
      </c>
      <c r="E369" s="25">
        <v>0.27500000000000002</v>
      </c>
      <c r="F369" s="62">
        <v>40</v>
      </c>
      <c r="G369" s="58">
        <v>29</v>
      </c>
      <c r="H369" s="81"/>
      <c r="I369" s="82">
        <f t="shared" si="34"/>
        <v>0</v>
      </c>
      <c r="N369" s="75"/>
    </row>
    <row r="370" spans="1:14" ht="20.25" customHeight="1" x14ac:dyDescent="0.2">
      <c r="A370" s="167" t="s">
        <v>965</v>
      </c>
      <c r="B370" s="167" t="s">
        <v>966</v>
      </c>
      <c r="C370" s="171" t="s">
        <v>967</v>
      </c>
      <c r="D370" s="77" t="s">
        <v>968</v>
      </c>
      <c r="E370" s="25">
        <v>0.25641025641025639</v>
      </c>
      <c r="F370" s="62">
        <v>39</v>
      </c>
      <c r="G370" s="58">
        <v>29</v>
      </c>
      <c r="H370" s="81"/>
      <c r="I370" s="82">
        <f t="shared" si="34"/>
        <v>0</v>
      </c>
      <c r="N370" s="75"/>
    </row>
    <row r="371" spans="1:14" ht="21.75" customHeight="1" x14ac:dyDescent="0.2">
      <c r="A371" s="167" t="s">
        <v>971</v>
      </c>
      <c r="B371" s="167" t="s">
        <v>966</v>
      </c>
      <c r="C371" s="171" t="s">
        <v>967</v>
      </c>
      <c r="D371" s="77" t="s">
        <v>972</v>
      </c>
      <c r="E371" s="25">
        <v>0.25641025641025639</v>
      </c>
      <c r="F371" s="62">
        <v>39</v>
      </c>
      <c r="G371" s="58">
        <v>29</v>
      </c>
      <c r="H371" s="81"/>
      <c r="I371" s="82">
        <f t="shared" si="34"/>
        <v>0</v>
      </c>
      <c r="N371" s="75"/>
    </row>
    <row r="372" spans="1:14" ht="20.25" customHeight="1" x14ac:dyDescent="0.2">
      <c r="A372" s="167" t="s">
        <v>969</v>
      </c>
      <c r="B372" s="167" t="s">
        <v>966</v>
      </c>
      <c r="C372" s="171" t="s">
        <v>967</v>
      </c>
      <c r="D372" s="77" t="s">
        <v>970</v>
      </c>
      <c r="E372" s="25">
        <v>0.25641025641025639</v>
      </c>
      <c r="F372" s="62">
        <v>39</v>
      </c>
      <c r="G372" s="58">
        <v>29</v>
      </c>
      <c r="H372" s="81"/>
      <c r="I372" s="82">
        <f t="shared" si="34"/>
        <v>0</v>
      </c>
      <c r="N372" s="75"/>
    </row>
    <row r="373" spans="1:14" ht="20.25" customHeight="1" x14ac:dyDescent="0.2">
      <c r="A373" s="167" t="s">
        <v>949</v>
      </c>
      <c r="B373" s="167" t="s">
        <v>272</v>
      </c>
      <c r="C373" s="171" t="s">
        <v>945</v>
      </c>
      <c r="D373" s="77" t="s">
        <v>950</v>
      </c>
      <c r="E373" s="25">
        <v>0.32499999999999996</v>
      </c>
      <c r="F373" s="62">
        <v>40</v>
      </c>
      <c r="G373" s="58">
        <v>27</v>
      </c>
      <c r="H373" s="81"/>
      <c r="I373" s="82">
        <f t="shared" si="34"/>
        <v>0</v>
      </c>
      <c r="N373" s="75"/>
    </row>
    <row r="374" spans="1:14" ht="20.25" customHeight="1" x14ac:dyDescent="0.2">
      <c r="A374" s="167" t="s">
        <v>944</v>
      </c>
      <c r="B374" s="167" t="s">
        <v>272</v>
      </c>
      <c r="C374" s="171" t="s">
        <v>945</v>
      </c>
      <c r="D374" s="77" t="s">
        <v>946</v>
      </c>
      <c r="E374" s="25">
        <v>0.32499999999999996</v>
      </c>
      <c r="F374" s="62">
        <v>40</v>
      </c>
      <c r="G374" s="58">
        <v>27</v>
      </c>
      <c r="H374" s="81"/>
      <c r="I374" s="82">
        <f t="shared" si="34"/>
        <v>0</v>
      </c>
      <c r="N374" s="75"/>
    </row>
    <row r="375" spans="1:14" ht="20.25" customHeight="1" x14ac:dyDescent="0.2">
      <c r="A375" s="167" t="s">
        <v>947</v>
      </c>
      <c r="B375" s="167" t="s">
        <v>272</v>
      </c>
      <c r="C375" s="171" t="s">
        <v>945</v>
      </c>
      <c r="D375" s="77" t="s">
        <v>948</v>
      </c>
      <c r="E375" s="25">
        <v>0.32499999999999996</v>
      </c>
      <c r="F375" s="62">
        <v>40</v>
      </c>
      <c r="G375" s="58">
        <v>27</v>
      </c>
      <c r="H375" s="81"/>
      <c r="I375" s="82">
        <f t="shared" si="34"/>
        <v>0</v>
      </c>
      <c r="N375" s="75"/>
    </row>
    <row r="376" spans="1:14" ht="20.25" customHeight="1" x14ac:dyDescent="0.2">
      <c r="A376" s="167" t="s">
        <v>2418</v>
      </c>
      <c r="B376" s="167" t="s">
        <v>2411</v>
      </c>
      <c r="C376" s="171" t="s">
        <v>2420</v>
      </c>
      <c r="D376" s="77" t="s">
        <v>2422</v>
      </c>
      <c r="E376" s="218">
        <f t="shared" ref="E376:E377" si="35">1-(G376/F376)</f>
        <v>0.41666666666666663</v>
      </c>
      <c r="F376" s="62">
        <v>36</v>
      </c>
      <c r="G376" s="58">
        <v>21</v>
      </c>
      <c r="H376" s="81"/>
      <c r="I376" s="82">
        <f t="shared" si="34"/>
        <v>0</v>
      </c>
      <c r="N376" s="75"/>
    </row>
    <row r="377" spans="1:14" ht="20.25" customHeight="1" x14ac:dyDescent="0.2">
      <c r="A377" s="167" t="s">
        <v>2419</v>
      </c>
      <c r="B377" s="167" t="s">
        <v>2411</v>
      </c>
      <c r="C377" s="171" t="s">
        <v>2420</v>
      </c>
      <c r="D377" s="77" t="s">
        <v>2421</v>
      </c>
      <c r="E377" s="218">
        <f t="shared" si="35"/>
        <v>0.41666666666666663</v>
      </c>
      <c r="F377" s="62">
        <v>36</v>
      </c>
      <c r="G377" s="58">
        <v>21</v>
      </c>
      <c r="H377" s="81"/>
      <c r="I377" s="82">
        <f t="shared" si="34"/>
        <v>0</v>
      </c>
      <c r="N377" s="75"/>
    </row>
    <row r="378" spans="1:14" ht="27.75" customHeight="1" x14ac:dyDescent="0.2">
      <c r="A378" s="202" t="s">
        <v>1385</v>
      </c>
      <c r="B378" s="202" t="s">
        <v>1386</v>
      </c>
      <c r="C378" s="206" t="s">
        <v>1387</v>
      </c>
      <c r="D378" s="77" t="s">
        <v>1427</v>
      </c>
      <c r="E378" s="25">
        <v>0.37142857142857144</v>
      </c>
      <c r="F378" s="62">
        <v>35</v>
      </c>
      <c r="G378" s="58">
        <v>22</v>
      </c>
      <c r="H378" s="81"/>
      <c r="I378" s="82">
        <f t="shared" si="34"/>
        <v>0</v>
      </c>
      <c r="N378" s="75"/>
    </row>
    <row r="379" spans="1:14" ht="26.25" customHeight="1" x14ac:dyDescent="0.2">
      <c r="A379" s="202" t="s">
        <v>1388</v>
      </c>
      <c r="B379" s="202" t="s">
        <v>1386</v>
      </c>
      <c r="C379" s="206" t="s">
        <v>1389</v>
      </c>
      <c r="D379" s="77" t="s">
        <v>1426</v>
      </c>
      <c r="E379" s="25">
        <v>0.37142857142857144</v>
      </c>
      <c r="F379" s="62">
        <v>35</v>
      </c>
      <c r="G379" s="58">
        <v>22</v>
      </c>
      <c r="H379" s="81"/>
      <c r="I379" s="82">
        <f t="shared" si="34"/>
        <v>0</v>
      </c>
      <c r="N379" s="75"/>
    </row>
    <row r="380" spans="1:14" ht="20.25" customHeight="1" x14ac:dyDescent="0.2">
      <c r="A380" s="167" t="s">
        <v>951</v>
      </c>
      <c r="B380" s="167" t="s">
        <v>952</v>
      </c>
      <c r="C380" s="171" t="s">
        <v>953</v>
      </c>
      <c r="D380" s="77" t="s">
        <v>954</v>
      </c>
      <c r="E380" s="12">
        <v>0.6</v>
      </c>
      <c r="F380" s="62">
        <v>20</v>
      </c>
      <c r="G380" s="58">
        <v>8</v>
      </c>
      <c r="H380" s="81"/>
      <c r="I380" s="82">
        <f t="shared" si="34"/>
        <v>0</v>
      </c>
      <c r="N380" s="75"/>
    </row>
    <row r="381" spans="1:14" ht="20.25" customHeight="1" x14ac:dyDescent="0.2">
      <c r="A381" s="167" t="s">
        <v>955</v>
      </c>
      <c r="B381" s="167" t="s">
        <v>952</v>
      </c>
      <c r="C381" s="171" t="s">
        <v>953</v>
      </c>
      <c r="D381" s="77" t="s">
        <v>918</v>
      </c>
      <c r="E381" s="12">
        <v>0.6</v>
      </c>
      <c r="F381" s="62">
        <v>20</v>
      </c>
      <c r="G381" s="58">
        <v>8</v>
      </c>
      <c r="H381" s="81"/>
      <c r="I381" s="82">
        <f t="shared" si="34"/>
        <v>0</v>
      </c>
      <c r="N381" s="75"/>
    </row>
    <row r="382" spans="1:14" ht="20.25" customHeight="1" x14ac:dyDescent="0.2">
      <c r="A382" s="167" t="s">
        <v>956</v>
      </c>
      <c r="B382" s="167" t="s">
        <v>952</v>
      </c>
      <c r="C382" s="171" t="s">
        <v>953</v>
      </c>
      <c r="D382" s="77" t="s">
        <v>957</v>
      </c>
      <c r="E382" s="12">
        <v>0.6</v>
      </c>
      <c r="F382" s="62">
        <v>20</v>
      </c>
      <c r="G382" s="58">
        <v>8</v>
      </c>
      <c r="H382" s="81"/>
      <c r="I382" s="82">
        <f t="shared" si="34"/>
        <v>0</v>
      </c>
      <c r="N382" s="75"/>
    </row>
    <row r="383" spans="1:14" s="75" customFormat="1" ht="20.25" customHeight="1" x14ac:dyDescent="0.2">
      <c r="A383" s="167" t="s">
        <v>958</v>
      </c>
      <c r="B383" s="167" t="s">
        <v>959</v>
      </c>
      <c r="C383" s="171" t="s">
        <v>960</v>
      </c>
      <c r="D383" s="60" t="s">
        <v>982</v>
      </c>
      <c r="E383" s="12">
        <v>0.61363636363636365</v>
      </c>
      <c r="F383" s="62">
        <v>44</v>
      </c>
      <c r="G383" s="58">
        <v>17</v>
      </c>
      <c r="H383" s="81"/>
      <c r="I383" s="82">
        <f t="shared" si="34"/>
        <v>0</v>
      </c>
    </row>
    <row r="384" spans="1:14" s="75" customFormat="1" ht="22.5" customHeight="1" x14ac:dyDescent="0.2">
      <c r="A384" s="167" t="s">
        <v>961</v>
      </c>
      <c r="B384" s="167" t="s">
        <v>962</v>
      </c>
      <c r="C384" s="171" t="s">
        <v>963</v>
      </c>
      <c r="D384" s="60" t="s">
        <v>964</v>
      </c>
      <c r="E384" s="25">
        <v>0.3571428571428571</v>
      </c>
      <c r="F384" s="62">
        <v>14</v>
      </c>
      <c r="G384" s="58">
        <v>9</v>
      </c>
      <c r="H384" s="81"/>
      <c r="I384" s="82">
        <f t="shared" si="34"/>
        <v>0</v>
      </c>
    </row>
    <row r="385" spans="1:14" customFormat="1" ht="27.75" customHeight="1" x14ac:dyDescent="0.7">
      <c r="A385" s="100"/>
      <c r="B385" s="63"/>
      <c r="C385" s="29"/>
      <c r="D385" s="65"/>
      <c r="E385" s="66"/>
      <c r="F385" s="67"/>
      <c r="G385" s="68"/>
      <c r="H385" s="69"/>
      <c r="I385" s="89" t="s">
        <v>2434</v>
      </c>
      <c r="N385" s="75"/>
    </row>
    <row r="386" spans="1:14" customFormat="1" ht="35.25" customHeight="1" x14ac:dyDescent="0.25">
      <c r="A386" s="186"/>
      <c r="B386" s="71"/>
      <c r="C386" s="29"/>
      <c r="D386" s="64"/>
      <c r="E386" s="72"/>
      <c r="F386" s="73" t="s">
        <v>0</v>
      </c>
      <c r="G386" s="257">
        <f>G2</f>
        <v>0</v>
      </c>
      <c r="H386" s="258"/>
      <c r="I386" s="259"/>
      <c r="N386" s="75"/>
    </row>
    <row r="387" spans="1:14" customFormat="1" ht="19.5" customHeight="1" x14ac:dyDescent="0.25">
      <c r="A387" s="100"/>
      <c r="B387" s="241"/>
      <c r="C387" s="29"/>
      <c r="D387" s="64"/>
      <c r="E387" s="72"/>
      <c r="F387" s="67"/>
      <c r="G387" s="68"/>
      <c r="H387" s="74" t="s">
        <v>1</v>
      </c>
      <c r="I387" s="69"/>
      <c r="N387" s="75"/>
    </row>
    <row r="388" spans="1:14" customFormat="1" ht="39.75" customHeight="1" thickBot="1" x14ac:dyDescent="0.3">
      <c r="A388" s="90" t="s">
        <v>6</v>
      </c>
      <c r="B388" s="90" t="s">
        <v>7</v>
      </c>
      <c r="C388" s="30"/>
      <c r="D388" s="91"/>
      <c r="E388" s="92" t="s">
        <v>8</v>
      </c>
      <c r="F388" s="93" t="s">
        <v>191</v>
      </c>
      <c r="G388" s="93" t="s">
        <v>9</v>
      </c>
      <c r="H388" s="94" t="s">
        <v>10</v>
      </c>
      <c r="I388" s="94" t="s">
        <v>11</v>
      </c>
      <c r="N388" s="75"/>
    </row>
    <row r="389" spans="1:14" customFormat="1" ht="25.5" customHeight="1" thickBot="1" x14ac:dyDescent="0.3">
      <c r="A389" s="254" t="s">
        <v>130</v>
      </c>
      <c r="B389" s="255"/>
      <c r="C389" s="255"/>
      <c r="D389" s="255"/>
      <c r="E389" s="255"/>
      <c r="F389" s="255"/>
      <c r="G389" s="255"/>
      <c r="H389" s="255"/>
      <c r="I389" s="256"/>
      <c r="N389" s="75"/>
    </row>
    <row r="390" spans="1:14" s="36" customFormat="1" ht="21" customHeight="1" x14ac:dyDescent="0.55000000000000004">
      <c r="A390" s="240" t="s">
        <v>96</v>
      </c>
      <c r="B390" s="240"/>
      <c r="C390" s="79"/>
      <c r="D390" s="65"/>
      <c r="E390" s="44"/>
      <c r="F390" s="131"/>
      <c r="G390" s="222"/>
      <c r="H390" s="97"/>
      <c r="I390" s="151">
        <f t="shared" ref="I390" si="36">H390*G390</f>
        <v>0</v>
      </c>
      <c r="N390" s="75"/>
    </row>
    <row r="391" spans="1:14" s="36" customFormat="1" ht="21" customHeight="1" x14ac:dyDescent="0.2">
      <c r="A391" s="202" t="s">
        <v>983</v>
      </c>
      <c r="B391" s="202" t="s">
        <v>984</v>
      </c>
      <c r="C391" s="203" t="s">
        <v>985</v>
      </c>
      <c r="D391" s="56" t="s">
        <v>986</v>
      </c>
      <c r="E391" s="12">
        <v>0.53333333333333333</v>
      </c>
      <c r="F391" s="62">
        <v>15</v>
      </c>
      <c r="G391" s="58">
        <v>7</v>
      </c>
      <c r="H391" s="97"/>
      <c r="I391" s="82">
        <f t="shared" ref="I391:I454" si="37">G391*H391</f>
        <v>0</v>
      </c>
      <c r="N391" s="75"/>
    </row>
    <row r="392" spans="1:14" s="36" customFormat="1" ht="21" customHeight="1" x14ac:dyDescent="0.2">
      <c r="A392" s="202" t="s">
        <v>987</v>
      </c>
      <c r="B392" s="202" t="s">
        <v>984</v>
      </c>
      <c r="C392" s="206" t="s">
        <v>985</v>
      </c>
      <c r="D392" s="60" t="s">
        <v>988</v>
      </c>
      <c r="E392" s="12">
        <v>0.53333333333333333</v>
      </c>
      <c r="F392" s="62">
        <v>15</v>
      </c>
      <c r="G392" s="58">
        <v>7</v>
      </c>
      <c r="H392" s="97"/>
      <c r="I392" s="82">
        <f t="shared" si="37"/>
        <v>0</v>
      </c>
      <c r="N392" s="75"/>
    </row>
    <row r="393" spans="1:14" s="36" customFormat="1" ht="21" customHeight="1" x14ac:dyDescent="0.2">
      <c r="A393" s="202" t="s">
        <v>989</v>
      </c>
      <c r="B393" s="202" t="s">
        <v>984</v>
      </c>
      <c r="C393" s="206" t="s">
        <v>990</v>
      </c>
      <c r="D393" s="60" t="s">
        <v>991</v>
      </c>
      <c r="E393" s="12">
        <v>0.3571428571428571</v>
      </c>
      <c r="F393" s="62">
        <v>14</v>
      </c>
      <c r="G393" s="58">
        <v>9</v>
      </c>
      <c r="H393" s="97"/>
      <c r="I393" s="82">
        <f t="shared" si="37"/>
        <v>0</v>
      </c>
      <c r="N393" s="75"/>
    </row>
    <row r="394" spans="1:14" s="36" customFormat="1" ht="21" customHeight="1" x14ac:dyDescent="0.2">
      <c r="A394" s="202" t="s">
        <v>996</v>
      </c>
      <c r="B394" s="202" t="s">
        <v>993</v>
      </c>
      <c r="C394" s="206" t="s">
        <v>994</v>
      </c>
      <c r="D394" s="60" t="s">
        <v>997</v>
      </c>
      <c r="E394" s="12">
        <v>0.6</v>
      </c>
      <c r="F394" s="57">
        <v>10</v>
      </c>
      <c r="G394" s="58">
        <v>4</v>
      </c>
      <c r="H394" s="97"/>
      <c r="I394" s="82">
        <f t="shared" si="37"/>
        <v>0</v>
      </c>
      <c r="N394" s="75"/>
    </row>
    <row r="395" spans="1:14" s="36" customFormat="1" ht="21" customHeight="1" x14ac:dyDescent="0.2">
      <c r="A395" s="202" t="s">
        <v>992</v>
      </c>
      <c r="B395" s="202" t="s">
        <v>993</v>
      </c>
      <c r="C395" s="206" t="s">
        <v>994</v>
      </c>
      <c r="D395" s="95" t="s">
        <v>995</v>
      </c>
      <c r="E395" s="12">
        <v>0.6</v>
      </c>
      <c r="F395" s="57">
        <v>10</v>
      </c>
      <c r="G395" s="58">
        <v>4</v>
      </c>
      <c r="H395" s="97"/>
      <c r="I395" s="82">
        <f t="shared" si="37"/>
        <v>0</v>
      </c>
      <c r="N395" s="75"/>
    </row>
    <row r="396" spans="1:14" s="36" customFormat="1" ht="21" customHeight="1" x14ac:dyDescent="0.2">
      <c r="A396" s="202" t="s">
        <v>998</v>
      </c>
      <c r="B396" s="202" t="s">
        <v>993</v>
      </c>
      <c r="C396" s="206" t="s">
        <v>994</v>
      </c>
      <c r="D396" s="60" t="s">
        <v>999</v>
      </c>
      <c r="E396" s="12">
        <v>0.6</v>
      </c>
      <c r="F396" s="62">
        <v>10</v>
      </c>
      <c r="G396" s="58">
        <v>4</v>
      </c>
      <c r="H396" s="97"/>
      <c r="I396" s="82">
        <f t="shared" si="37"/>
        <v>0</v>
      </c>
      <c r="N396" s="75"/>
    </row>
    <row r="397" spans="1:14" s="36" customFormat="1" ht="21" customHeight="1" x14ac:dyDescent="0.2">
      <c r="A397" s="202" t="s">
        <v>1000</v>
      </c>
      <c r="B397" s="202" t="s">
        <v>993</v>
      </c>
      <c r="C397" s="204" t="s">
        <v>1001</v>
      </c>
      <c r="D397" s="60" t="s">
        <v>1002</v>
      </c>
      <c r="E397" s="12">
        <v>0.66666666666666674</v>
      </c>
      <c r="F397" s="57">
        <v>18</v>
      </c>
      <c r="G397" s="58">
        <v>6</v>
      </c>
      <c r="H397" s="97"/>
      <c r="I397" s="82">
        <f t="shared" si="37"/>
        <v>0</v>
      </c>
      <c r="N397" s="75"/>
    </row>
    <row r="398" spans="1:14" s="36" customFormat="1" ht="21" customHeight="1" x14ac:dyDescent="0.2">
      <c r="A398" s="202" t="s">
        <v>1012</v>
      </c>
      <c r="B398" s="202" t="s">
        <v>920</v>
      </c>
      <c r="C398" s="204" t="s">
        <v>1013</v>
      </c>
      <c r="D398" s="60" t="s">
        <v>1014</v>
      </c>
      <c r="E398" s="25">
        <v>0.375</v>
      </c>
      <c r="F398" s="57">
        <v>16</v>
      </c>
      <c r="G398" s="58">
        <v>10</v>
      </c>
      <c r="H398" s="97"/>
      <c r="I398" s="82">
        <f t="shared" si="37"/>
        <v>0</v>
      </c>
      <c r="N398" s="75"/>
    </row>
    <row r="399" spans="1:14" s="36" customFormat="1" ht="21" customHeight="1" x14ac:dyDescent="0.2">
      <c r="A399" s="202" t="s">
        <v>1003</v>
      </c>
      <c r="B399" s="202" t="s">
        <v>920</v>
      </c>
      <c r="C399" s="206" t="s">
        <v>1004</v>
      </c>
      <c r="D399" s="60" t="s">
        <v>1005</v>
      </c>
      <c r="E399" s="25">
        <v>0.31578947368421051</v>
      </c>
      <c r="F399" s="62">
        <v>38</v>
      </c>
      <c r="G399" s="58">
        <v>26</v>
      </c>
      <c r="H399" s="97"/>
      <c r="I399" s="82">
        <f t="shared" si="37"/>
        <v>0</v>
      </c>
      <c r="N399" s="75"/>
    </row>
    <row r="400" spans="1:14" s="36" customFormat="1" ht="21" customHeight="1" x14ac:dyDescent="0.2">
      <c r="A400" s="202" t="s">
        <v>1006</v>
      </c>
      <c r="B400" s="202" t="s">
        <v>920</v>
      </c>
      <c r="C400" s="206" t="s">
        <v>1004</v>
      </c>
      <c r="D400" s="60" t="s">
        <v>1007</v>
      </c>
      <c r="E400" s="25">
        <v>0.31578947368421051</v>
      </c>
      <c r="F400" s="62">
        <v>38</v>
      </c>
      <c r="G400" s="58">
        <v>26</v>
      </c>
      <c r="H400" s="97"/>
      <c r="I400" s="82">
        <f t="shared" si="37"/>
        <v>0</v>
      </c>
      <c r="N400" s="75"/>
    </row>
    <row r="401" spans="1:14" s="36" customFormat="1" ht="21" customHeight="1" x14ac:dyDescent="0.2">
      <c r="A401" s="202" t="s">
        <v>1008</v>
      </c>
      <c r="B401" s="202" t="s">
        <v>920</v>
      </c>
      <c r="C401" s="206" t="s">
        <v>1004</v>
      </c>
      <c r="D401" s="60" t="s">
        <v>1009</v>
      </c>
      <c r="E401" s="25">
        <v>0.31578947368421051</v>
      </c>
      <c r="F401" s="62">
        <v>38</v>
      </c>
      <c r="G401" s="58">
        <v>26</v>
      </c>
      <c r="H401" s="97"/>
      <c r="I401" s="82">
        <f t="shared" si="37"/>
        <v>0</v>
      </c>
      <c r="N401" s="75"/>
    </row>
    <row r="402" spans="1:14" s="36" customFormat="1" ht="21" customHeight="1" x14ac:dyDescent="0.2">
      <c r="A402" s="202" t="s">
        <v>1010</v>
      </c>
      <c r="B402" s="202" t="s">
        <v>920</v>
      </c>
      <c r="C402" s="206" t="s">
        <v>1004</v>
      </c>
      <c r="D402" s="60" t="s">
        <v>1011</v>
      </c>
      <c r="E402" s="25">
        <v>0.31578947368421051</v>
      </c>
      <c r="F402" s="62">
        <v>38</v>
      </c>
      <c r="G402" s="58">
        <v>26</v>
      </c>
      <c r="H402" s="97"/>
      <c r="I402" s="82">
        <f t="shared" si="37"/>
        <v>0</v>
      </c>
      <c r="N402" s="75"/>
    </row>
    <row r="403" spans="1:14" ht="20.25" customHeight="1" x14ac:dyDescent="0.2">
      <c r="A403" s="202" t="s">
        <v>1053</v>
      </c>
      <c r="B403" s="202" t="s">
        <v>1050</v>
      </c>
      <c r="C403" s="204" t="s">
        <v>1054</v>
      </c>
      <c r="D403" s="60" t="s">
        <v>1055</v>
      </c>
      <c r="E403" s="25">
        <v>0.28000000000000003</v>
      </c>
      <c r="F403" s="57">
        <v>25</v>
      </c>
      <c r="G403" s="58">
        <v>18</v>
      </c>
      <c r="H403" s="81"/>
      <c r="I403" s="82">
        <f>G403*H403</f>
        <v>0</v>
      </c>
      <c r="J403" s="75"/>
      <c r="K403" s="75"/>
      <c r="L403" s="75"/>
      <c r="M403" s="75"/>
      <c r="N403" s="75"/>
    </row>
    <row r="404" spans="1:14" ht="21" customHeight="1" x14ac:dyDescent="0.2">
      <c r="A404" s="202" t="s">
        <v>1049</v>
      </c>
      <c r="B404" s="202" t="s">
        <v>1050</v>
      </c>
      <c r="C404" s="204" t="s">
        <v>1051</v>
      </c>
      <c r="D404" s="60" t="s">
        <v>1052</v>
      </c>
      <c r="E404" s="25">
        <v>0.28000000000000003</v>
      </c>
      <c r="F404" s="57">
        <v>25</v>
      </c>
      <c r="G404" s="58">
        <v>18</v>
      </c>
      <c r="H404" s="81"/>
      <c r="I404" s="82">
        <f>G404*H404</f>
        <v>0</v>
      </c>
      <c r="N404" s="75"/>
    </row>
    <row r="405" spans="1:14" s="158" customFormat="1" ht="20.25" customHeight="1" x14ac:dyDescent="0.25">
      <c r="A405" s="187" t="s">
        <v>1056</v>
      </c>
      <c r="B405" s="187" t="s">
        <v>1050</v>
      </c>
      <c r="C405" s="215" t="s">
        <v>1057</v>
      </c>
      <c r="D405" s="214" t="s">
        <v>1058</v>
      </c>
      <c r="E405" s="25">
        <v>0.28000000000000003</v>
      </c>
      <c r="F405" s="169">
        <v>25</v>
      </c>
      <c r="G405" s="223">
        <v>18</v>
      </c>
      <c r="H405" s="216"/>
      <c r="I405" s="82">
        <f>G405*H405</f>
        <v>0</v>
      </c>
      <c r="N405" s="143"/>
    </row>
    <row r="406" spans="1:14" ht="20.25" customHeight="1" x14ac:dyDescent="0.2">
      <c r="A406" s="202" t="s">
        <v>1059</v>
      </c>
      <c r="B406" s="202" t="s">
        <v>1050</v>
      </c>
      <c r="C406" s="204" t="s">
        <v>1060</v>
      </c>
      <c r="D406" s="60" t="s">
        <v>1061</v>
      </c>
      <c r="E406" s="25">
        <v>0.28000000000000003</v>
      </c>
      <c r="F406" s="57">
        <v>25</v>
      </c>
      <c r="G406" s="58">
        <v>18</v>
      </c>
      <c r="H406" s="81"/>
      <c r="I406" s="82">
        <f>G406*H406</f>
        <v>0</v>
      </c>
      <c r="N406" s="75"/>
    </row>
    <row r="407" spans="1:14" ht="21" customHeight="1" x14ac:dyDescent="0.2">
      <c r="A407" s="202" t="s">
        <v>1018</v>
      </c>
      <c r="B407" s="202" t="s">
        <v>272</v>
      </c>
      <c r="C407" s="204" t="s">
        <v>1019</v>
      </c>
      <c r="D407" s="60" t="s">
        <v>1020</v>
      </c>
      <c r="E407" s="25">
        <v>0.34285714285714286</v>
      </c>
      <c r="F407" s="57">
        <v>35</v>
      </c>
      <c r="G407" s="58">
        <v>23</v>
      </c>
      <c r="H407" s="97"/>
      <c r="I407" s="82">
        <f t="shared" si="37"/>
        <v>0</v>
      </c>
      <c r="N407" s="75"/>
    </row>
    <row r="408" spans="1:14" s="36" customFormat="1" ht="21" customHeight="1" x14ac:dyDescent="0.2">
      <c r="A408" s="202" t="s">
        <v>1015</v>
      </c>
      <c r="B408" s="202" t="s">
        <v>272</v>
      </c>
      <c r="C408" s="204" t="s">
        <v>1016</v>
      </c>
      <c r="D408" s="60" t="s">
        <v>1017</v>
      </c>
      <c r="E408" s="25">
        <v>0.30000000000000004</v>
      </c>
      <c r="F408" s="57">
        <v>10</v>
      </c>
      <c r="G408" s="58">
        <v>7</v>
      </c>
      <c r="H408" s="97"/>
      <c r="I408" s="82">
        <f t="shared" si="37"/>
        <v>0</v>
      </c>
      <c r="N408" s="75"/>
    </row>
    <row r="409" spans="1:14" ht="21" customHeight="1" x14ac:dyDescent="0.2">
      <c r="A409" s="202" t="s">
        <v>1021</v>
      </c>
      <c r="B409" s="202" t="s">
        <v>1022</v>
      </c>
      <c r="C409" s="206" t="s">
        <v>1023</v>
      </c>
      <c r="D409" s="60" t="s">
        <v>1024</v>
      </c>
      <c r="E409" s="24">
        <v>0.47368421052631582</v>
      </c>
      <c r="F409" s="62">
        <v>38</v>
      </c>
      <c r="G409" s="58">
        <v>20</v>
      </c>
      <c r="H409" s="81"/>
      <c r="I409" s="82">
        <f t="shared" si="37"/>
        <v>0</v>
      </c>
      <c r="N409" s="75"/>
    </row>
    <row r="410" spans="1:14" ht="21" customHeight="1" x14ac:dyDescent="0.2">
      <c r="A410" s="202" t="s">
        <v>1031</v>
      </c>
      <c r="B410" s="202" t="s">
        <v>1032</v>
      </c>
      <c r="C410" s="206" t="s">
        <v>1033</v>
      </c>
      <c r="D410" s="60" t="s">
        <v>1034</v>
      </c>
      <c r="E410" s="25">
        <v>0.3571428571428571</v>
      </c>
      <c r="F410" s="62">
        <v>14</v>
      </c>
      <c r="G410" s="58">
        <v>9</v>
      </c>
      <c r="H410" s="81"/>
      <c r="I410" s="82">
        <f t="shared" si="37"/>
        <v>0</v>
      </c>
      <c r="N410" s="75"/>
    </row>
    <row r="411" spans="1:14" ht="20.25" customHeight="1" x14ac:dyDescent="0.2">
      <c r="A411" s="202" t="s">
        <v>1035</v>
      </c>
      <c r="B411" s="202" t="s">
        <v>1032</v>
      </c>
      <c r="C411" s="206" t="s">
        <v>1036</v>
      </c>
      <c r="D411" s="60" t="s">
        <v>1037</v>
      </c>
      <c r="E411" s="24">
        <v>0.40740740740740744</v>
      </c>
      <c r="F411" s="62">
        <v>27</v>
      </c>
      <c r="G411" s="58">
        <v>16</v>
      </c>
      <c r="H411" s="81"/>
      <c r="I411" s="82">
        <f t="shared" si="37"/>
        <v>0</v>
      </c>
      <c r="N411" s="75"/>
    </row>
    <row r="412" spans="1:14" ht="21" customHeight="1" x14ac:dyDescent="0.2">
      <c r="A412" s="202" t="s">
        <v>1038</v>
      </c>
      <c r="B412" s="202" t="s">
        <v>962</v>
      </c>
      <c r="C412" s="206" t="s">
        <v>1039</v>
      </c>
      <c r="D412" s="60" t="s">
        <v>1040</v>
      </c>
      <c r="E412" s="25">
        <v>0.30769230769230771</v>
      </c>
      <c r="F412" s="62">
        <v>26</v>
      </c>
      <c r="G412" s="58">
        <v>18</v>
      </c>
      <c r="H412" s="81"/>
      <c r="I412" s="82">
        <f t="shared" si="37"/>
        <v>0</v>
      </c>
      <c r="N412" s="75"/>
    </row>
    <row r="413" spans="1:14" ht="21" customHeight="1" x14ac:dyDescent="0.2">
      <c r="A413" s="202" t="s">
        <v>1041</v>
      </c>
      <c r="B413" s="202" t="s">
        <v>962</v>
      </c>
      <c r="C413" s="204" t="s">
        <v>1039</v>
      </c>
      <c r="D413" s="60" t="s">
        <v>1042</v>
      </c>
      <c r="E413" s="25">
        <v>0.30769230769230771</v>
      </c>
      <c r="F413" s="57">
        <v>26</v>
      </c>
      <c r="G413" s="58">
        <v>18</v>
      </c>
      <c r="H413" s="81"/>
      <c r="I413" s="82">
        <f t="shared" si="37"/>
        <v>0</v>
      </c>
      <c r="N413" s="75"/>
    </row>
    <row r="414" spans="1:14" ht="21" customHeight="1" x14ac:dyDescent="0.2">
      <c r="A414" s="202" t="s">
        <v>1046</v>
      </c>
      <c r="B414" s="202" t="s">
        <v>962</v>
      </c>
      <c r="C414" s="206" t="s">
        <v>1047</v>
      </c>
      <c r="D414" s="60" t="s">
        <v>1048</v>
      </c>
      <c r="E414" s="24">
        <v>0.44444444444444442</v>
      </c>
      <c r="F414" s="62">
        <v>27</v>
      </c>
      <c r="G414" s="58">
        <v>15</v>
      </c>
      <c r="H414" s="81"/>
      <c r="I414" s="82">
        <f t="shared" si="37"/>
        <v>0</v>
      </c>
      <c r="N414" s="75"/>
    </row>
    <row r="415" spans="1:14" ht="21" customHeight="1" x14ac:dyDescent="0.2">
      <c r="A415" s="202" t="s">
        <v>1043</v>
      </c>
      <c r="B415" s="202" t="s">
        <v>962</v>
      </c>
      <c r="C415" s="203" t="s">
        <v>1044</v>
      </c>
      <c r="D415" s="84" t="s">
        <v>1045</v>
      </c>
      <c r="E415" s="24">
        <v>0.43999999999999995</v>
      </c>
      <c r="F415" s="62">
        <v>25</v>
      </c>
      <c r="G415" s="58">
        <v>14</v>
      </c>
      <c r="H415" s="104"/>
      <c r="I415" s="82">
        <f t="shared" si="37"/>
        <v>0</v>
      </c>
      <c r="N415" s="75"/>
    </row>
    <row r="416" spans="1:14" s="52" customFormat="1" ht="21.75" customHeight="1" x14ac:dyDescent="0.25">
      <c r="A416" s="263" t="s">
        <v>1072</v>
      </c>
      <c r="B416" s="263"/>
      <c r="C416" s="207"/>
      <c r="D416" s="153"/>
      <c r="E416" s="44"/>
      <c r="F416" s="128"/>
      <c r="G416" s="129"/>
      <c r="H416" s="96"/>
      <c r="I416" s="82">
        <f t="shared" si="37"/>
        <v>0</v>
      </c>
      <c r="N416" s="75"/>
    </row>
    <row r="417" spans="1:14" s="52" customFormat="1" ht="21.75" customHeight="1" x14ac:dyDescent="0.25">
      <c r="A417" s="167" t="s">
        <v>1075</v>
      </c>
      <c r="B417" s="167" t="s">
        <v>993</v>
      </c>
      <c r="C417" s="171" t="s">
        <v>2486</v>
      </c>
      <c r="D417" s="77" t="s">
        <v>1076</v>
      </c>
      <c r="E417" s="12">
        <f t="shared" ref="E417:E429" si="38">1-(G417/F417)</f>
        <v>0.65</v>
      </c>
      <c r="F417" s="62">
        <v>20</v>
      </c>
      <c r="G417" s="58">
        <v>7</v>
      </c>
      <c r="H417" s="81"/>
      <c r="I417" s="82">
        <f t="shared" si="37"/>
        <v>0</v>
      </c>
      <c r="N417" s="75"/>
    </row>
    <row r="418" spans="1:14" s="52" customFormat="1" ht="21.75" customHeight="1" x14ac:dyDescent="0.25">
      <c r="A418" s="167" t="s">
        <v>1073</v>
      </c>
      <c r="B418" s="167" t="s">
        <v>993</v>
      </c>
      <c r="C418" s="171" t="s">
        <v>2486</v>
      </c>
      <c r="D418" s="77" t="s">
        <v>1074</v>
      </c>
      <c r="E418" s="12">
        <f t="shared" si="38"/>
        <v>0.65</v>
      </c>
      <c r="F418" s="62">
        <v>20</v>
      </c>
      <c r="G418" s="58">
        <v>7</v>
      </c>
      <c r="H418" s="81"/>
      <c r="I418" s="82">
        <f t="shared" si="37"/>
        <v>0</v>
      </c>
      <c r="N418" s="75"/>
    </row>
    <row r="419" spans="1:14" s="52" customFormat="1" ht="21.75" customHeight="1" x14ac:dyDescent="0.25">
      <c r="A419" s="167" t="s">
        <v>1080</v>
      </c>
      <c r="B419" s="167" t="s">
        <v>933</v>
      </c>
      <c r="C419" s="171" t="s">
        <v>1078</v>
      </c>
      <c r="D419" s="77" t="s">
        <v>1081</v>
      </c>
      <c r="E419" s="24">
        <f t="shared" si="38"/>
        <v>0.41666666666666663</v>
      </c>
      <c r="F419" s="62">
        <v>12</v>
      </c>
      <c r="G419" s="58">
        <v>7</v>
      </c>
      <c r="H419" s="81"/>
      <c r="I419" s="82">
        <f t="shared" si="37"/>
        <v>0</v>
      </c>
      <c r="N419" s="75"/>
    </row>
    <row r="420" spans="1:14" s="52" customFormat="1" ht="21.75" customHeight="1" x14ac:dyDescent="0.25">
      <c r="A420" s="167" t="s">
        <v>1077</v>
      </c>
      <c r="B420" s="167" t="s">
        <v>933</v>
      </c>
      <c r="C420" s="171" t="s">
        <v>1078</v>
      </c>
      <c r="D420" s="77" t="s">
        <v>1079</v>
      </c>
      <c r="E420" s="24">
        <f t="shared" si="38"/>
        <v>0.41666666666666663</v>
      </c>
      <c r="F420" s="62">
        <v>12</v>
      </c>
      <c r="G420" s="58">
        <v>7</v>
      </c>
      <c r="H420" s="81"/>
      <c r="I420" s="82">
        <f t="shared" si="37"/>
        <v>0</v>
      </c>
      <c r="N420" s="75"/>
    </row>
    <row r="421" spans="1:14" s="52" customFormat="1" ht="21.75" customHeight="1" x14ac:dyDescent="0.25">
      <c r="A421" s="167" t="s">
        <v>1088</v>
      </c>
      <c r="B421" s="167" t="s">
        <v>933</v>
      </c>
      <c r="C421" s="171" t="s">
        <v>1086</v>
      </c>
      <c r="D421" s="77" t="s">
        <v>1089</v>
      </c>
      <c r="E421" s="24">
        <f t="shared" si="38"/>
        <v>0.46666666666666667</v>
      </c>
      <c r="F421" s="62">
        <v>15</v>
      </c>
      <c r="G421" s="58">
        <v>8</v>
      </c>
      <c r="H421" s="81"/>
      <c r="I421" s="82">
        <f t="shared" si="37"/>
        <v>0</v>
      </c>
      <c r="N421" s="75"/>
    </row>
    <row r="422" spans="1:14" s="52" customFormat="1" ht="21.75" customHeight="1" x14ac:dyDescent="0.25">
      <c r="A422" s="167" t="s">
        <v>1085</v>
      </c>
      <c r="B422" s="167" t="s">
        <v>933</v>
      </c>
      <c r="C422" s="171" t="s">
        <v>1086</v>
      </c>
      <c r="D422" s="77" t="s">
        <v>1087</v>
      </c>
      <c r="E422" s="24">
        <f t="shared" si="38"/>
        <v>0.46666666666666667</v>
      </c>
      <c r="F422" s="62">
        <v>15</v>
      </c>
      <c r="G422" s="58">
        <v>8</v>
      </c>
      <c r="H422" s="81"/>
      <c r="I422" s="82">
        <f t="shared" si="37"/>
        <v>0</v>
      </c>
      <c r="N422" s="75"/>
    </row>
    <row r="423" spans="1:14" s="52" customFormat="1" ht="21.75" customHeight="1" x14ac:dyDescent="0.25">
      <c r="A423" s="167" t="s">
        <v>1090</v>
      </c>
      <c r="B423" s="167" t="s">
        <v>933</v>
      </c>
      <c r="C423" s="171" t="s">
        <v>1091</v>
      </c>
      <c r="D423" s="77" t="s">
        <v>1092</v>
      </c>
      <c r="E423" s="24">
        <f t="shared" si="38"/>
        <v>0.46666666666666667</v>
      </c>
      <c r="F423" s="62">
        <v>15</v>
      </c>
      <c r="G423" s="58">
        <v>8</v>
      </c>
      <c r="H423" s="81"/>
      <c r="I423" s="82">
        <f t="shared" si="37"/>
        <v>0</v>
      </c>
      <c r="N423" s="75"/>
    </row>
    <row r="424" spans="1:14" s="52" customFormat="1" ht="21.75" customHeight="1" x14ac:dyDescent="0.25">
      <c r="A424" s="167" t="s">
        <v>1082</v>
      </c>
      <c r="B424" s="167" t="s">
        <v>933</v>
      </c>
      <c r="C424" s="171" t="s">
        <v>1083</v>
      </c>
      <c r="D424" s="77" t="s">
        <v>1084</v>
      </c>
      <c r="E424" s="24">
        <f t="shared" si="38"/>
        <v>0.46153846153846156</v>
      </c>
      <c r="F424" s="62">
        <v>13</v>
      </c>
      <c r="G424" s="58">
        <v>7</v>
      </c>
      <c r="H424" s="81"/>
      <c r="I424" s="82">
        <f t="shared" si="37"/>
        <v>0</v>
      </c>
      <c r="N424" s="75"/>
    </row>
    <row r="425" spans="1:14" s="52" customFormat="1" ht="20.25" customHeight="1" x14ac:dyDescent="0.25">
      <c r="A425" s="167" t="s">
        <v>1093</v>
      </c>
      <c r="B425" s="167" t="s">
        <v>1094</v>
      </c>
      <c r="C425" s="171" t="s">
        <v>1095</v>
      </c>
      <c r="D425" s="77" t="s">
        <v>1096</v>
      </c>
      <c r="E425" s="25">
        <f t="shared" si="38"/>
        <v>0.30434782608695654</v>
      </c>
      <c r="F425" s="62">
        <v>23</v>
      </c>
      <c r="G425" s="58">
        <v>16</v>
      </c>
      <c r="H425" s="81"/>
      <c r="I425" s="82">
        <f t="shared" si="37"/>
        <v>0</v>
      </c>
      <c r="N425" s="75"/>
    </row>
    <row r="426" spans="1:14" s="52" customFormat="1" ht="21.75" customHeight="1" x14ac:dyDescent="0.25">
      <c r="A426" s="167" t="s">
        <v>1097</v>
      </c>
      <c r="B426" s="167" t="s">
        <v>31</v>
      </c>
      <c r="C426" s="171" t="s">
        <v>1098</v>
      </c>
      <c r="D426" s="77" t="s">
        <v>1099</v>
      </c>
      <c r="E426" s="25">
        <f t="shared" si="38"/>
        <v>0.38235294117647056</v>
      </c>
      <c r="F426" s="62">
        <v>34</v>
      </c>
      <c r="G426" s="58">
        <v>21</v>
      </c>
      <c r="H426" s="81"/>
      <c r="I426" s="82">
        <f t="shared" si="37"/>
        <v>0</v>
      </c>
      <c r="N426" s="75"/>
    </row>
    <row r="427" spans="1:14" customFormat="1" ht="21.75" customHeight="1" x14ac:dyDescent="0.25">
      <c r="A427" s="167" t="s">
        <v>1100</v>
      </c>
      <c r="B427" s="167" t="s">
        <v>952</v>
      </c>
      <c r="C427" s="171" t="s">
        <v>1101</v>
      </c>
      <c r="D427" s="77" t="s">
        <v>1102</v>
      </c>
      <c r="E427" s="12">
        <f t="shared" si="38"/>
        <v>0.7857142857142857</v>
      </c>
      <c r="F427" s="62">
        <v>14</v>
      </c>
      <c r="G427" s="58">
        <v>3</v>
      </c>
      <c r="H427" s="81"/>
      <c r="I427" s="82">
        <f t="shared" si="37"/>
        <v>0</v>
      </c>
      <c r="N427" s="75"/>
    </row>
    <row r="428" spans="1:14" s="16" customFormat="1" ht="21.75" customHeight="1" x14ac:dyDescent="0.25">
      <c r="A428" s="167" t="s">
        <v>1103</v>
      </c>
      <c r="B428" s="167" t="s">
        <v>952</v>
      </c>
      <c r="C428" s="171" t="s">
        <v>1104</v>
      </c>
      <c r="D428" s="77" t="s">
        <v>1105</v>
      </c>
      <c r="E428" s="12">
        <f t="shared" si="38"/>
        <v>0.7857142857142857</v>
      </c>
      <c r="F428" s="62">
        <v>14</v>
      </c>
      <c r="G428" s="58">
        <v>3</v>
      </c>
      <c r="H428" s="81"/>
      <c r="I428" s="82">
        <f t="shared" si="37"/>
        <v>0</v>
      </c>
      <c r="N428" s="75"/>
    </row>
    <row r="429" spans="1:14" ht="21.75" customHeight="1" x14ac:dyDescent="0.2">
      <c r="A429" s="167" t="s">
        <v>1106</v>
      </c>
      <c r="B429" s="167" t="s">
        <v>952</v>
      </c>
      <c r="C429" s="171" t="s">
        <v>1107</v>
      </c>
      <c r="D429" s="77" t="s">
        <v>1108</v>
      </c>
      <c r="E429" s="24">
        <f t="shared" si="38"/>
        <v>0.4285714285714286</v>
      </c>
      <c r="F429" s="62">
        <v>14</v>
      </c>
      <c r="G429" s="58">
        <v>8</v>
      </c>
      <c r="H429" s="81"/>
      <c r="I429" s="82">
        <f t="shared" si="37"/>
        <v>0</v>
      </c>
      <c r="N429" s="75"/>
    </row>
    <row r="430" spans="1:14" ht="21.75" customHeight="1" x14ac:dyDescent="0.2">
      <c r="A430" s="263" t="s">
        <v>1173</v>
      </c>
      <c r="B430" s="263"/>
      <c r="C430" s="168"/>
      <c r="D430" s="77"/>
      <c r="E430" s="154"/>
      <c r="F430" s="128"/>
      <c r="G430" s="129"/>
      <c r="H430" s="96"/>
      <c r="I430" s="82">
        <f t="shared" si="37"/>
        <v>0</v>
      </c>
      <c r="N430" s="75"/>
    </row>
    <row r="431" spans="1:14" ht="21.75" customHeight="1" x14ac:dyDescent="0.2">
      <c r="A431" s="167" t="s">
        <v>1194</v>
      </c>
      <c r="B431" s="167" t="s">
        <v>1175</v>
      </c>
      <c r="C431" s="168" t="s">
        <v>1195</v>
      </c>
      <c r="D431" s="83" t="s">
        <v>1196</v>
      </c>
      <c r="E431" s="219">
        <f>1-(G431/F431)</f>
        <v>0.35</v>
      </c>
      <c r="F431" s="62">
        <v>20</v>
      </c>
      <c r="G431" s="58">
        <v>13</v>
      </c>
      <c r="H431" s="81"/>
      <c r="I431" s="82">
        <f t="shared" si="37"/>
        <v>0</v>
      </c>
      <c r="N431" s="75"/>
    </row>
    <row r="432" spans="1:14" ht="21.75" customHeight="1" x14ac:dyDescent="0.2">
      <c r="A432" s="167" t="s">
        <v>1197</v>
      </c>
      <c r="B432" s="167" t="s">
        <v>1175</v>
      </c>
      <c r="C432" s="168" t="s">
        <v>1198</v>
      </c>
      <c r="D432" s="83" t="s">
        <v>1196</v>
      </c>
      <c r="E432" s="24">
        <f>1-(G432/F432)</f>
        <v>0.4</v>
      </c>
      <c r="F432" s="62">
        <v>25</v>
      </c>
      <c r="G432" s="58">
        <v>15</v>
      </c>
      <c r="H432" s="81"/>
      <c r="I432" s="82">
        <f t="shared" si="37"/>
        <v>0</v>
      </c>
      <c r="N432" s="75"/>
    </row>
    <row r="433" spans="1:14" ht="22.5" customHeight="1" x14ac:dyDescent="0.2">
      <c r="A433" s="167" t="s">
        <v>1181</v>
      </c>
      <c r="B433" s="167" t="s">
        <v>1175</v>
      </c>
      <c r="C433" s="168" t="s">
        <v>1177</v>
      </c>
      <c r="D433" s="83" t="s">
        <v>1176</v>
      </c>
      <c r="E433" s="219">
        <f t="shared" ref="E433:E435" si="39">1-(G433/F433)</f>
        <v>0.3571428571428571</v>
      </c>
      <c r="F433" s="62">
        <v>56</v>
      </c>
      <c r="G433" s="58">
        <v>36</v>
      </c>
      <c r="H433" s="81"/>
      <c r="I433" s="82">
        <f t="shared" si="37"/>
        <v>0</v>
      </c>
      <c r="N433" s="75"/>
    </row>
    <row r="434" spans="1:14" ht="21.75" customHeight="1" x14ac:dyDescent="0.2">
      <c r="A434" s="167" t="s">
        <v>1180</v>
      </c>
      <c r="B434" s="167" t="s">
        <v>1175</v>
      </c>
      <c r="C434" s="168" t="s">
        <v>1178</v>
      </c>
      <c r="D434" s="83" t="s">
        <v>1176</v>
      </c>
      <c r="E434" s="219">
        <f t="shared" si="39"/>
        <v>0.3571428571428571</v>
      </c>
      <c r="F434" s="62">
        <v>56</v>
      </c>
      <c r="G434" s="58">
        <v>36</v>
      </c>
      <c r="H434" s="81"/>
      <c r="I434" s="82">
        <f t="shared" si="37"/>
        <v>0</v>
      </c>
      <c r="N434" s="75"/>
    </row>
    <row r="435" spans="1:14" ht="21.75" customHeight="1" x14ac:dyDescent="0.2">
      <c r="A435" s="167" t="s">
        <v>1174</v>
      </c>
      <c r="B435" s="167" t="s">
        <v>1175</v>
      </c>
      <c r="C435" s="83" t="s">
        <v>1179</v>
      </c>
      <c r="D435" s="83" t="s">
        <v>1176</v>
      </c>
      <c r="E435" s="219">
        <f t="shared" si="39"/>
        <v>0.3571428571428571</v>
      </c>
      <c r="F435" s="62">
        <v>56</v>
      </c>
      <c r="G435" s="58">
        <v>36</v>
      </c>
      <c r="H435" s="81"/>
      <c r="I435" s="82">
        <f t="shared" si="37"/>
        <v>0</v>
      </c>
      <c r="N435" s="75"/>
    </row>
    <row r="436" spans="1:14" ht="21.75" customHeight="1" x14ac:dyDescent="0.2">
      <c r="A436" s="167" t="s">
        <v>2489</v>
      </c>
      <c r="B436" s="167" t="s">
        <v>1175</v>
      </c>
      <c r="C436" s="83" t="s">
        <v>2491</v>
      </c>
      <c r="D436" s="83" t="s">
        <v>2493</v>
      </c>
      <c r="E436" s="219">
        <f t="shared" ref="E436:E437" si="40">1-(G436/F436)</f>
        <v>0.3571428571428571</v>
      </c>
      <c r="F436" s="62">
        <v>56</v>
      </c>
      <c r="G436" s="58">
        <v>36</v>
      </c>
      <c r="H436" s="81"/>
      <c r="I436" s="82">
        <f t="shared" ref="I436:I437" si="41">G436*H436</f>
        <v>0</v>
      </c>
      <c r="N436" s="75"/>
    </row>
    <row r="437" spans="1:14" ht="21.75" customHeight="1" x14ac:dyDescent="0.2">
      <c r="A437" s="167" t="s">
        <v>2490</v>
      </c>
      <c r="B437" s="167" t="s">
        <v>1175</v>
      </c>
      <c r="C437" s="83" t="s">
        <v>2492</v>
      </c>
      <c r="D437" s="83" t="s">
        <v>2494</v>
      </c>
      <c r="E437" s="219">
        <f t="shared" si="40"/>
        <v>0.3571428571428571</v>
      </c>
      <c r="F437" s="62">
        <v>56</v>
      </c>
      <c r="G437" s="58">
        <v>36</v>
      </c>
      <c r="H437" s="81"/>
      <c r="I437" s="82">
        <f t="shared" si="41"/>
        <v>0</v>
      </c>
      <c r="N437" s="75"/>
    </row>
    <row r="438" spans="1:14" customFormat="1" ht="21" customHeight="1" x14ac:dyDescent="0.25">
      <c r="A438" s="263" t="s">
        <v>137</v>
      </c>
      <c r="B438" s="263"/>
      <c r="C438" s="40"/>
      <c r="D438" s="84"/>
      <c r="E438" s="46"/>
      <c r="F438" s="128"/>
      <c r="G438" s="129"/>
      <c r="H438" s="96"/>
      <c r="I438" s="151">
        <f>G438*H438</f>
        <v>0</v>
      </c>
      <c r="N438" s="75"/>
    </row>
    <row r="439" spans="1:14" ht="20.25" customHeight="1" x14ac:dyDescent="0.2">
      <c r="A439" s="202" t="s">
        <v>1109</v>
      </c>
      <c r="B439" s="202" t="s">
        <v>993</v>
      </c>
      <c r="C439" s="204" t="s">
        <v>1110</v>
      </c>
      <c r="D439" s="60" t="s">
        <v>1111</v>
      </c>
      <c r="E439" s="12">
        <v>0.72</v>
      </c>
      <c r="F439" s="57">
        <v>50</v>
      </c>
      <c r="G439" s="58">
        <v>14</v>
      </c>
      <c r="H439" s="81"/>
      <c r="I439" s="82">
        <f t="shared" si="37"/>
        <v>0</v>
      </c>
      <c r="N439" s="75"/>
    </row>
    <row r="440" spans="1:14" customFormat="1" ht="21" customHeight="1" x14ac:dyDescent="0.25">
      <c r="A440" s="202" t="s">
        <v>1112</v>
      </c>
      <c r="B440" s="202" t="s">
        <v>993</v>
      </c>
      <c r="C440" s="217" t="s">
        <v>1113</v>
      </c>
      <c r="D440" s="56" t="s">
        <v>1111</v>
      </c>
      <c r="E440" s="12">
        <v>0.65999999999999992</v>
      </c>
      <c r="F440" s="57">
        <v>50</v>
      </c>
      <c r="G440" s="58">
        <v>17</v>
      </c>
      <c r="H440" s="81"/>
      <c r="I440" s="82">
        <f t="shared" si="37"/>
        <v>0</v>
      </c>
      <c r="N440" s="75"/>
    </row>
    <row r="441" spans="1:14" customFormat="1" ht="19.5" customHeight="1" x14ac:dyDescent="0.25">
      <c r="A441" s="202" t="s">
        <v>1161</v>
      </c>
      <c r="B441" s="202" t="s">
        <v>25</v>
      </c>
      <c r="C441" s="217" t="s">
        <v>1162</v>
      </c>
      <c r="D441" s="56" t="s">
        <v>1163</v>
      </c>
      <c r="E441" s="25">
        <v>0.2592592592592593</v>
      </c>
      <c r="F441" s="57">
        <v>81</v>
      </c>
      <c r="G441" s="58">
        <v>60</v>
      </c>
      <c r="H441" s="81"/>
      <c r="I441" s="82">
        <f t="shared" si="37"/>
        <v>0</v>
      </c>
      <c r="N441" s="75"/>
    </row>
    <row r="442" spans="1:14" customFormat="1" ht="19.5" customHeight="1" x14ac:dyDescent="0.25">
      <c r="A442" s="202" t="s">
        <v>1114</v>
      </c>
      <c r="B442" s="202" t="s">
        <v>1115</v>
      </c>
      <c r="C442" s="217" t="s">
        <v>1116</v>
      </c>
      <c r="D442" s="56" t="s">
        <v>1117</v>
      </c>
      <c r="E442" s="24">
        <v>0.43478260869565222</v>
      </c>
      <c r="F442" s="57">
        <v>23</v>
      </c>
      <c r="G442" s="58">
        <v>13</v>
      </c>
      <c r="H442" s="81"/>
      <c r="I442" s="82">
        <f t="shared" si="37"/>
        <v>0</v>
      </c>
      <c r="N442" s="75"/>
    </row>
    <row r="443" spans="1:14" customFormat="1" ht="21" customHeight="1" x14ac:dyDescent="0.25">
      <c r="A443" s="202" t="s">
        <v>1118</v>
      </c>
      <c r="B443" s="202" t="s">
        <v>1119</v>
      </c>
      <c r="C443" s="217" t="s">
        <v>1120</v>
      </c>
      <c r="D443" s="56" t="s">
        <v>1121</v>
      </c>
      <c r="E443" s="24">
        <v>0.4</v>
      </c>
      <c r="F443" s="57">
        <v>55</v>
      </c>
      <c r="G443" s="58">
        <v>33</v>
      </c>
      <c r="H443" s="81"/>
      <c r="I443" s="82">
        <f t="shared" si="37"/>
        <v>0</v>
      </c>
      <c r="N443" s="75"/>
    </row>
    <row r="444" spans="1:14" customFormat="1" ht="21" customHeight="1" x14ac:dyDescent="0.25">
      <c r="A444" s="167" t="s">
        <v>978</v>
      </c>
      <c r="B444" s="172" t="s">
        <v>93</v>
      </c>
      <c r="C444" s="168" t="s">
        <v>979</v>
      </c>
      <c r="D444" s="56" t="s">
        <v>980</v>
      </c>
      <c r="E444" s="25">
        <v>0.29411764705882348</v>
      </c>
      <c r="F444" s="62">
        <v>17</v>
      </c>
      <c r="G444" s="169">
        <v>12</v>
      </c>
      <c r="H444" s="81"/>
      <c r="I444" s="82">
        <f t="shared" si="37"/>
        <v>0</v>
      </c>
      <c r="N444" s="75"/>
    </row>
    <row r="445" spans="1:14" ht="21" customHeight="1" x14ac:dyDescent="0.2">
      <c r="A445" s="202" t="s">
        <v>1132</v>
      </c>
      <c r="B445" s="202" t="s">
        <v>93</v>
      </c>
      <c r="C445" s="217" t="s">
        <v>1133</v>
      </c>
      <c r="D445" s="56" t="s">
        <v>1134</v>
      </c>
      <c r="E445" s="12">
        <v>0.35</v>
      </c>
      <c r="F445" s="57">
        <v>20</v>
      </c>
      <c r="G445" s="58">
        <v>13</v>
      </c>
      <c r="H445" s="81"/>
      <c r="I445" s="82">
        <f t="shared" si="37"/>
        <v>0</v>
      </c>
      <c r="N445" s="75"/>
    </row>
    <row r="446" spans="1:14" customFormat="1" ht="21" customHeight="1" x14ac:dyDescent="0.25">
      <c r="A446" s="202" t="s">
        <v>1126</v>
      </c>
      <c r="B446" s="202" t="s">
        <v>93</v>
      </c>
      <c r="C446" s="217" t="s">
        <v>1127</v>
      </c>
      <c r="D446" s="56" t="s">
        <v>1128</v>
      </c>
      <c r="E446" s="24">
        <v>0.4285714285714286</v>
      </c>
      <c r="F446" s="57">
        <v>14</v>
      </c>
      <c r="G446" s="58">
        <v>8</v>
      </c>
      <c r="H446" s="81"/>
      <c r="I446" s="82">
        <f t="shared" si="37"/>
        <v>0</v>
      </c>
      <c r="N446" s="75"/>
    </row>
    <row r="447" spans="1:14" customFormat="1" ht="21" customHeight="1" x14ac:dyDescent="0.25">
      <c r="A447" s="202" t="s">
        <v>1138</v>
      </c>
      <c r="B447" s="202" t="s">
        <v>93</v>
      </c>
      <c r="C447" s="168" t="s">
        <v>1139</v>
      </c>
      <c r="D447" s="56" t="s">
        <v>1140</v>
      </c>
      <c r="E447" s="25">
        <v>0.3125</v>
      </c>
      <c r="F447" s="57">
        <v>16</v>
      </c>
      <c r="G447" s="58">
        <v>11</v>
      </c>
      <c r="H447" s="81"/>
      <c r="I447" s="82">
        <f t="shared" si="37"/>
        <v>0</v>
      </c>
      <c r="N447" s="75"/>
    </row>
    <row r="448" spans="1:14" ht="21" customHeight="1" x14ac:dyDescent="0.2">
      <c r="A448" s="202" t="s">
        <v>1028</v>
      </c>
      <c r="B448" s="202" t="s">
        <v>93</v>
      </c>
      <c r="C448" s="204" t="s">
        <v>1029</v>
      </c>
      <c r="D448" s="60" t="s">
        <v>1030</v>
      </c>
      <c r="E448" s="25">
        <v>0.33333333333333337</v>
      </c>
      <c r="F448" s="57">
        <v>12</v>
      </c>
      <c r="G448" s="58">
        <v>8</v>
      </c>
      <c r="H448" s="81"/>
      <c r="I448" s="82">
        <f>G448*H448</f>
        <v>0</v>
      </c>
      <c r="N448" s="75"/>
    </row>
    <row r="449" spans="1:14" customFormat="1" ht="21" customHeight="1" x14ac:dyDescent="0.25">
      <c r="A449" s="202" t="s">
        <v>1135</v>
      </c>
      <c r="B449" s="202" t="s">
        <v>93</v>
      </c>
      <c r="C449" s="217" t="s">
        <v>1136</v>
      </c>
      <c r="D449" s="56" t="s">
        <v>1137</v>
      </c>
      <c r="E449" s="12">
        <v>0.5</v>
      </c>
      <c r="F449" s="57">
        <v>10</v>
      </c>
      <c r="G449" s="58">
        <v>5</v>
      </c>
      <c r="H449" s="81"/>
      <c r="I449" s="82">
        <f t="shared" si="37"/>
        <v>0</v>
      </c>
      <c r="N449" s="75"/>
    </row>
    <row r="450" spans="1:14" customFormat="1" ht="21" customHeight="1" x14ac:dyDescent="0.25">
      <c r="A450" s="202" t="s">
        <v>1129</v>
      </c>
      <c r="B450" s="202" t="s">
        <v>93</v>
      </c>
      <c r="C450" s="217" t="s">
        <v>1130</v>
      </c>
      <c r="D450" s="56" t="s">
        <v>1131</v>
      </c>
      <c r="E450" s="25">
        <v>0.375</v>
      </c>
      <c r="F450" s="57">
        <v>8</v>
      </c>
      <c r="G450" s="58">
        <v>5</v>
      </c>
      <c r="H450" s="81"/>
      <c r="I450" s="82">
        <f t="shared" si="37"/>
        <v>0</v>
      </c>
      <c r="N450" s="75"/>
    </row>
    <row r="451" spans="1:14" customFormat="1" ht="21" customHeight="1" x14ac:dyDescent="0.25">
      <c r="A451" s="202" t="s">
        <v>1141</v>
      </c>
      <c r="B451" s="202" t="s">
        <v>93</v>
      </c>
      <c r="C451" s="217" t="s">
        <v>1142</v>
      </c>
      <c r="D451" s="56" t="s">
        <v>1143</v>
      </c>
      <c r="E451" s="24">
        <v>0.46666666666666667</v>
      </c>
      <c r="F451" s="57">
        <v>15</v>
      </c>
      <c r="G451" s="58">
        <v>8</v>
      </c>
      <c r="H451" s="81"/>
      <c r="I451" s="82">
        <f t="shared" si="37"/>
        <v>0</v>
      </c>
      <c r="N451" s="75"/>
    </row>
    <row r="452" spans="1:14" customFormat="1" ht="18.75" customHeight="1" x14ac:dyDescent="0.25">
      <c r="A452" s="202" t="s">
        <v>1158</v>
      </c>
      <c r="B452" s="202" t="s">
        <v>93</v>
      </c>
      <c r="C452" s="217" t="s">
        <v>1159</v>
      </c>
      <c r="D452" s="56" t="s">
        <v>1160</v>
      </c>
      <c r="E452" s="25">
        <v>0.25</v>
      </c>
      <c r="F452" s="57">
        <v>12</v>
      </c>
      <c r="G452" s="58">
        <v>9</v>
      </c>
      <c r="H452" s="81"/>
      <c r="I452" s="82">
        <f t="shared" si="37"/>
        <v>0</v>
      </c>
      <c r="N452" s="75"/>
    </row>
    <row r="453" spans="1:14" customFormat="1" ht="21" customHeight="1" x14ac:dyDescent="0.25">
      <c r="A453" s="202" t="s">
        <v>1122</v>
      </c>
      <c r="B453" s="202" t="s">
        <v>93</v>
      </c>
      <c r="C453" s="168" t="s">
        <v>2498</v>
      </c>
      <c r="D453" s="56" t="s">
        <v>2499</v>
      </c>
      <c r="E453" s="25">
        <v>0.375</v>
      </c>
      <c r="F453" s="57">
        <v>16</v>
      </c>
      <c r="G453" s="58">
        <v>10</v>
      </c>
      <c r="H453" s="81"/>
      <c r="I453" s="82">
        <f t="shared" si="37"/>
        <v>0</v>
      </c>
      <c r="N453" s="75"/>
    </row>
    <row r="454" spans="1:14" customFormat="1" ht="21" customHeight="1" x14ac:dyDescent="0.25">
      <c r="A454" s="202" t="s">
        <v>1123</v>
      </c>
      <c r="B454" s="202" t="s">
        <v>93</v>
      </c>
      <c r="C454" s="217" t="s">
        <v>1124</v>
      </c>
      <c r="D454" s="56" t="s">
        <v>1125</v>
      </c>
      <c r="E454" s="24">
        <v>0.46153846153846156</v>
      </c>
      <c r="F454" s="57">
        <v>13</v>
      </c>
      <c r="G454" s="58">
        <v>7</v>
      </c>
      <c r="H454" s="81"/>
      <c r="I454" s="82">
        <f t="shared" si="37"/>
        <v>0</v>
      </c>
      <c r="N454" s="75"/>
    </row>
    <row r="455" spans="1:14" ht="20.25" customHeight="1" x14ac:dyDescent="0.2">
      <c r="A455" s="202" t="s">
        <v>1144</v>
      </c>
      <c r="B455" s="202" t="s">
        <v>952</v>
      </c>
      <c r="C455" s="217" t="s">
        <v>1145</v>
      </c>
      <c r="D455" s="56" t="s">
        <v>1146</v>
      </c>
      <c r="E455" s="12">
        <v>0.53333333333333333</v>
      </c>
      <c r="F455" s="57">
        <v>15</v>
      </c>
      <c r="G455" s="58">
        <v>7</v>
      </c>
      <c r="H455" s="81"/>
      <c r="I455" s="82">
        <f>G455*H455</f>
        <v>0</v>
      </c>
      <c r="N455" s="75"/>
    </row>
    <row r="456" spans="1:14" customFormat="1" ht="31.5" customHeight="1" x14ac:dyDescent="0.7">
      <c r="A456" s="100"/>
      <c r="B456" s="63"/>
      <c r="C456" s="29"/>
      <c r="D456" s="65"/>
      <c r="E456" s="66"/>
      <c r="F456" s="67"/>
      <c r="G456" s="68"/>
      <c r="H456" s="69"/>
      <c r="I456" s="89" t="s">
        <v>2435</v>
      </c>
      <c r="N456" s="75"/>
    </row>
    <row r="457" spans="1:14" customFormat="1" ht="36" customHeight="1" x14ac:dyDescent="0.25">
      <c r="A457" s="186"/>
      <c r="B457" s="71"/>
      <c r="C457" s="29"/>
      <c r="D457" s="64"/>
      <c r="E457" s="72"/>
      <c r="F457" s="73" t="s">
        <v>0</v>
      </c>
      <c r="G457" s="257">
        <f>G2</f>
        <v>0</v>
      </c>
      <c r="H457" s="258"/>
      <c r="I457" s="259"/>
      <c r="N457" s="75"/>
    </row>
    <row r="458" spans="1:14" customFormat="1" ht="27.75" customHeight="1" x14ac:dyDescent="0.25">
      <c r="A458" s="100"/>
      <c r="B458" s="241"/>
      <c r="C458" s="29"/>
      <c r="D458" s="64"/>
      <c r="E458" s="72"/>
      <c r="F458" s="67"/>
      <c r="G458" s="68"/>
      <c r="H458" s="74" t="s">
        <v>1</v>
      </c>
      <c r="I458" s="69"/>
      <c r="N458" s="75"/>
    </row>
    <row r="459" spans="1:14" customFormat="1" ht="40.5" customHeight="1" thickBot="1" x14ac:dyDescent="0.3">
      <c r="A459" s="90" t="s">
        <v>6</v>
      </c>
      <c r="B459" s="90" t="s">
        <v>7</v>
      </c>
      <c r="C459" s="30"/>
      <c r="D459" s="91"/>
      <c r="E459" s="92" t="s">
        <v>8</v>
      </c>
      <c r="F459" s="93" t="s">
        <v>191</v>
      </c>
      <c r="G459" s="93" t="s">
        <v>9</v>
      </c>
      <c r="H459" s="94" t="s">
        <v>10</v>
      </c>
      <c r="I459" s="94" t="s">
        <v>11</v>
      </c>
      <c r="N459" s="75"/>
    </row>
    <row r="460" spans="1:14" customFormat="1" ht="25.5" customHeight="1" thickBot="1" x14ac:dyDescent="0.3">
      <c r="A460" s="254" t="s">
        <v>130</v>
      </c>
      <c r="B460" s="255"/>
      <c r="C460" s="255"/>
      <c r="D460" s="255"/>
      <c r="E460" s="255"/>
      <c r="F460" s="255"/>
      <c r="G460" s="255"/>
      <c r="H460" s="255"/>
      <c r="I460" s="256"/>
      <c r="N460" s="75"/>
    </row>
    <row r="461" spans="1:14" customFormat="1" ht="21" customHeight="1" x14ac:dyDescent="0.25">
      <c r="A461" s="263" t="s">
        <v>137</v>
      </c>
      <c r="B461" s="263"/>
      <c r="C461" s="40"/>
      <c r="D461" s="84"/>
      <c r="E461" s="46"/>
      <c r="F461" s="128"/>
      <c r="G461" s="129"/>
      <c r="H461" s="96"/>
      <c r="I461" s="201">
        <f>G461*H461</f>
        <v>0</v>
      </c>
      <c r="N461" s="75"/>
    </row>
    <row r="462" spans="1:14" ht="21" customHeight="1" x14ac:dyDescent="0.2">
      <c r="A462" s="202" t="s">
        <v>1147</v>
      </c>
      <c r="B462" s="202" t="s">
        <v>959</v>
      </c>
      <c r="C462" s="168" t="s">
        <v>1148</v>
      </c>
      <c r="D462" s="56" t="s">
        <v>1149</v>
      </c>
      <c r="E462" s="12">
        <v>0.5</v>
      </c>
      <c r="F462" s="57">
        <v>52</v>
      </c>
      <c r="G462" s="58">
        <v>26</v>
      </c>
      <c r="H462" s="81"/>
      <c r="I462" s="82">
        <f t="shared" ref="I462:I472" si="42">G462*H462</f>
        <v>0</v>
      </c>
      <c r="N462" s="75"/>
    </row>
    <row r="463" spans="1:14" ht="21" customHeight="1" x14ac:dyDescent="0.2">
      <c r="A463" s="202" t="s">
        <v>1150</v>
      </c>
      <c r="B463" s="202" t="s">
        <v>1032</v>
      </c>
      <c r="C463" s="204" t="s">
        <v>1151</v>
      </c>
      <c r="D463" s="60" t="s">
        <v>1152</v>
      </c>
      <c r="E463" s="24">
        <v>0.42000000000000004</v>
      </c>
      <c r="F463" s="57">
        <v>50</v>
      </c>
      <c r="G463" s="58">
        <v>29</v>
      </c>
      <c r="H463" s="81"/>
      <c r="I463" s="82">
        <f t="shared" si="42"/>
        <v>0</v>
      </c>
      <c r="N463" s="75"/>
    </row>
    <row r="464" spans="1:14" ht="21" customHeight="1" x14ac:dyDescent="0.2">
      <c r="A464" s="202" t="s">
        <v>1156</v>
      </c>
      <c r="B464" s="202" t="s">
        <v>962</v>
      </c>
      <c r="C464" s="204" t="s">
        <v>1157</v>
      </c>
      <c r="D464" s="60" t="s">
        <v>1155</v>
      </c>
      <c r="E464" s="25">
        <v>0.34615384615384615</v>
      </c>
      <c r="F464" s="57">
        <v>52</v>
      </c>
      <c r="G464" s="58">
        <v>34</v>
      </c>
      <c r="H464" s="81"/>
      <c r="I464" s="82">
        <f t="shared" si="42"/>
        <v>0</v>
      </c>
      <c r="N464" s="75"/>
    </row>
    <row r="465" spans="1:14" ht="21" customHeight="1" x14ac:dyDescent="0.2">
      <c r="A465" s="202" t="s">
        <v>1153</v>
      </c>
      <c r="B465" s="202" t="s">
        <v>962</v>
      </c>
      <c r="C465" s="204" t="s">
        <v>1154</v>
      </c>
      <c r="D465" s="60" t="s">
        <v>1155</v>
      </c>
      <c r="E465" s="24">
        <v>0.40384615384615385</v>
      </c>
      <c r="F465" s="57">
        <v>52</v>
      </c>
      <c r="G465" s="58">
        <v>31</v>
      </c>
      <c r="H465" s="81"/>
      <c r="I465" s="82">
        <f t="shared" si="42"/>
        <v>0</v>
      </c>
      <c r="N465" s="75"/>
    </row>
    <row r="466" spans="1:14" ht="19.5" customHeight="1" x14ac:dyDescent="0.2">
      <c r="A466" s="239" t="s">
        <v>148</v>
      </c>
      <c r="B466" s="240"/>
      <c r="C466" s="105"/>
      <c r="D466" s="84"/>
      <c r="E466" s="154"/>
      <c r="F466" s="128"/>
      <c r="G466" s="129"/>
      <c r="H466" s="96"/>
      <c r="I466" s="82">
        <f t="shared" si="42"/>
        <v>0</v>
      </c>
      <c r="N466" s="75"/>
    </row>
    <row r="467" spans="1:14" ht="24" customHeight="1" x14ac:dyDescent="0.2">
      <c r="A467" s="202" t="s">
        <v>1185</v>
      </c>
      <c r="B467" s="202" t="s">
        <v>920</v>
      </c>
      <c r="C467" s="204" t="s">
        <v>1186</v>
      </c>
      <c r="D467" s="60" t="s">
        <v>1187</v>
      </c>
      <c r="E467" s="25">
        <v>0.34210526315789469</v>
      </c>
      <c r="F467" s="57">
        <v>38</v>
      </c>
      <c r="G467" s="58">
        <v>25</v>
      </c>
      <c r="H467" s="81"/>
      <c r="I467" s="82">
        <f t="shared" si="42"/>
        <v>0</v>
      </c>
      <c r="N467" s="75"/>
    </row>
    <row r="468" spans="1:14" ht="30.75" customHeight="1" x14ac:dyDescent="0.2">
      <c r="A468" s="202" t="s">
        <v>1182</v>
      </c>
      <c r="B468" s="202" t="s">
        <v>920</v>
      </c>
      <c r="C468" s="171" t="s">
        <v>1183</v>
      </c>
      <c r="D468" s="60" t="s">
        <v>1184</v>
      </c>
      <c r="E468" s="25">
        <v>0.30434782608695654</v>
      </c>
      <c r="F468" s="57">
        <v>46</v>
      </c>
      <c r="G468" s="58">
        <v>32</v>
      </c>
      <c r="H468" s="81"/>
      <c r="I468" s="82">
        <f t="shared" si="42"/>
        <v>0</v>
      </c>
      <c r="N468" s="75"/>
    </row>
    <row r="469" spans="1:14" ht="32.25" customHeight="1" x14ac:dyDescent="0.2">
      <c r="A469" s="202" t="s">
        <v>1191</v>
      </c>
      <c r="B469" s="202" t="s">
        <v>920</v>
      </c>
      <c r="C469" s="171" t="s">
        <v>1192</v>
      </c>
      <c r="D469" s="60" t="s">
        <v>1193</v>
      </c>
      <c r="E469" s="25">
        <v>0.28947368421052633</v>
      </c>
      <c r="F469" s="57">
        <v>38</v>
      </c>
      <c r="G469" s="58">
        <v>27</v>
      </c>
      <c r="H469" s="81"/>
      <c r="I469" s="82">
        <f t="shared" si="42"/>
        <v>0</v>
      </c>
      <c r="N469" s="75"/>
    </row>
    <row r="470" spans="1:14" ht="24" customHeight="1" x14ac:dyDescent="0.2">
      <c r="A470" s="202" t="s">
        <v>2423</v>
      </c>
      <c r="B470" s="202" t="s">
        <v>40</v>
      </c>
      <c r="C470" s="204" t="s">
        <v>2424</v>
      </c>
      <c r="D470" s="60" t="s">
        <v>2425</v>
      </c>
      <c r="E470" s="25">
        <f>1-(G470/F470)</f>
        <v>0.36111111111111116</v>
      </c>
      <c r="F470" s="57">
        <v>36</v>
      </c>
      <c r="G470" s="58">
        <v>23</v>
      </c>
      <c r="H470" s="81"/>
      <c r="I470" s="82">
        <f t="shared" si="42"/>
        <v>0</v>
      </c>
      <c r="N470" s="75"/>
    </row>
    <row r="471" spans="1:14" ht="21" customHeight="1" x14ac:dyDescent="0.2">
      <c r="A471" s="202" t="s">
        <v>1025</v>
      </c>
      <c r="B471" s="202" t="s">
        <v>93</v>
      </c>
      <c r="C471" s="206" t="s">
        <v>1026</v>
      </c>
      <c r="D471" s="60" t="s">
        <v>1027</v>
      </c>
      <c r="E471" s="24">
        <v>0.4285714285714286</v>
      </c>
      <c r="F471" s="62">
        <v>14</v>
      </c>
      <c r="G471" s="58">
        <v>8</v>
      </c>
      <c r="H471" s="81"/>
      <c r="I471" s="82">
        <f>G471*H471</f>
        <v>0</v>
      </c>
      <c r="N471" s="75"/>
    </row>
    <row r="472" spans="1:14" ht="21.75" customHeight="1" x14ac:dyDescent="0.2">
      <c r="A472" s="202" t="s">
        <v>1188</v>
      </c>
      <c r="B472" s="202" t="s">
        <v>69</v>
      </c>
      <c r="C472" s="204" t="s">
        <v>1189</v>
      </c>
      <c r="D472" s="60" t="s">
        <v>1190</v>
      </c>
      <c r="E472" s="25">
        <v>0.33333333333333337</v>
      </c>
      <c r="F472" s="57">
        <v>42</v>
      </c>
      <c r="G472" s="58">
        <v>28</v>
      </c>
      <c r="H472" s="81"/>
      <c r="I472" s="82">
        <f t="shared" si="42"/>
        <v>0</v>
      </c>
      <c r="N472" s="75"/>
    </row>
    <row r="473" spans="1:14" ht="20.25" customHeight="1" thickBot="1" x14ac:dyDescent="0.3">
      <c r="A473" s="211"/>
      <c r="B473" s="90"/>
      <c r="C473" s="30"/>
      <c r="D473" s="91"/>
      <c r="E473" s="101"/>
      <c r="F473" s="102"/>
      <c r="G473" s="102"/>
      <c r="H473" s="94"/>
      <c r="I473" s="94"/>
      <c r="N473" s="75"/>
    </row>
    <row r="474" spans="1:14" ht="23.25" customHeight="1" thickBot="1" x14ac:dyDescent="0.25">
      <c r="A474" s="254" t="s">
        <v>97</v>
      </c>
      <c r="B474" s="255"/>
      <c r="C474" s="255"/>
      <c r="D474" s="255"/>
      <c r="E474" s="255"/>
      <c r="F474" s="255"/>
      <c r="G474" s="255"/>
      <c r="H474" s="255"/>
      <c r="I474" s="256"/>
      <c r="J474" s="75"/>
      <c r="K474" s="75"/>
      <c r="L474" s="75"/>
      <c r="M474" s="75"/>
      <c r="N474" s="75"/>
    </row>
    <row r="475" spans="1:14" ht="22.5" customHeight="1" x14ac:dyDescent="0.55000000000000004">
      <c r="A475" s="286" t="s">
        <v>196</v>
      </c>
      <c r="B475" s="286"/>
      <c r="C475" s="29"/>
      <c r="D475" s="65"/>
      <c r="E475" s="66"/>
      <c r="F475" s="99"/>
      <c r="G475" s="100"/>
      <c r="H475" s="69"/>
      <c r="I475" s="69"/>
      <c r="N475" s="75"/>
    </row>
    <row r="476" spans="1:14" s="75" customFormat="1" ht="22.5" customHeight="1" x14ac:dyDescent="0.2">
      <c r="A476" s="202" t="s">
        <v>1206</v>
      </c>
      <c r="B476" s="202" t="s">
        <v>85</v>
      </c>
      <c r="C476" s="203" t="s">
        <v>1207</v>
      </c>
      <c r="D476" s="56" t="s">
        <v>1208</v>
      </c>
      <c r="E476" s="25">
        <v>0.34482758620689657</v>
      </c>
      <c r="F476" s="62">
        <v>29</v>
      </c>
      <c r="G476" s="58">
        <v>19</v>
      </c>
      <c r="H476" s="81"/>
      <c r="I476" s="82">
        <f t="shared" ref="I476:I522" si="43">G476*H476</f>
        <v>0</v>
      </c>
    </row>
    <row r="477" spans="1:14" s="75" customFormat="1" ht="22.5" customHeight="1" x14ac:dyDescent="0.2">
      <c r="A477" s="202" t="s">
        <v>1203</v>
      </c>
      <c r="B477" s="202" t="s">
        <v>85</v>
      </c>
      <c r="C477" s="206" t="s">
        <v>1204</v>
      </c>
      <c r="D477" s="60" t="s">
        <v>1205</v>
      </c>
      <c r="E477" s="25">
        <v>0.33333333333333337</v>
      </c>
      <c r="F477" s="62">
        <v>27</v>
      </c>
      <c r="G477" s="58">
        <v>18</v>
      </c>
      <c r="H477" s="81"/>
      <c r="I477" s="82">
        <f t="shared" si="43"/>
        <v>0</v>
      </c>
    </row>
    <row r="478" spans="1:14" s="75" customFormat="1" ht="22.5" customHeight="1" x14ac:dyDescent="0.2">
      <c r="A478" s="202" t="s">
        <v>1209</v>
      </c>
      <c r="B478" s="202" t="s">
        <v>1210</v>
      </c>
      <c r="C478" s="206" t="s">
        <v>1211</v>
      </c>
      <c r="D478" s="60" t="s">
        <v>1212</v>
      </c>
      <c r="E478" s="25">
        <v>0.3666666666666667</v>
      </c>
      <c r="F478" s="62">
        <v>30</v>
      </c>
      <c r="G478" s="58">
        <v>19</v>
      </c>
      <c r="H478" s="81"/>
      <c r="I478" s="82">
        <f t="shared" si="43"/>
        <v>0</v>
      </c>
    </row>
    <row r="479" spans="1:14" s="75" customFormat="1" ht="21.75" customHeight="1" x14ac:dyDescent="0.2">
      <c r="A479" s="202" t="s">
        <v>1213</v>
      </c>
      <c r="B479" s="202" t="s">
        <v>88</v>
      </c>
      <c r="C479" s="220" t="s">
        <v>1214</v>
      </c>
      <c r="D479" s="60" t="s">
        <v>1215</v>
      </c>
      <c r="E479" s="25">
        <v>0.38095238095238093</v>
      </c>
      <c r="F479" s="62">
        <v>21</v>
      </c>
      <c r="G479" s="58">
        <v>13</v>
      </c>
      <c r="H479" s="81"/>
      <c r="I479" s="82">
        <f t="shared" si="43"/>
        <v>0</v>
      </c>
    </row>
    <row r="480" spans="1:14" s="75" customFormat="1" ht="21.75" customHeight="1" x14ac:dyDescent="0.2">
      <c r="A480" s="202" t="s">
        <v>1222</v>
      </c>
      <c r="B480" s="202" t="s">
        <v>1217</v>
      </c>
      <c r="C480" s="221" t="s">
        <v>1218</v>
      </c>
      <c r="D480" s="60" t="s">
        <v>1223</v>
      </c>
      <c r="E480" s="24">
        <v>0.33333333333333337</v>
      </c>
      <c r="F480" s="62">
        <v>30</v>
      </c>
      <c r="G480" s="58">
        <v>20</v>
      </c>
      <c r="H480" s="81"/>
      <c r="I480" s="82">
        <f t="shared" si="43"/>
        <v>0</v>
      </c>
    </row>
    <row r="481" spans="1:9" s="75" customFormat="1" ht="21.75" customHeight="1" x14ac:dyDescent="0.2">
      <c r="A481" s="202" t="s">
        <v>1226</v>
      </c>
      <c r="B481" s="202" t="s">
        <v>1217</v>
      </c>
      <c r="C481" s="220" t="s">
        <v>1218</v>
      </c>
      <c r="D481" s="60" t="s">
        <v>1227</v>
      </c>
      <c r="E481" s="25">
        <v>0.34285714285714286</v>
      </c>
      <c r="F481" s="62">
        <v>35</v>
      </c>
      <c r="G481" s="58">
        <v>23</v>
      </c>
      <c r="H481" s="81"/>
      <c r="I481" s="82">
        <f t="shared" si="43"/>
        <v>0</v>
      </c>
    </row>
    <row r="482" spans="1:9" s="75" customFormat="1" ht="21.75" customHeight="1" x14ac:dyDescent="0.2">
      <c r="A482" s="202" t="s">
        <v>1220</v>
      </c>
      <c r="B482" s="202" t="s">
        <v>1217</v>
      </c>
      <c r="C482" s="206" t="s">
        <v>1218</v>
      </c>
      <c r="D482" s="60" t="s">
        <v>1221</v>
      </c>
      <c r="E482" s="25">
        <v>0.38709677419354838</v>
      </c>
      <c r="F482" s="62">
        <v>31</v>
      </c>
      <c r="G482" s="58">
        <v>19</v>
      </c>
      <c r="H482" s="81"/>
      <c r="I482" s="82">
        <f t="shared" si="43"/>
        <v>0</v>
      </c>
    </row>
    <row r="483" spans="1:9" s="75" customFormat="1" ht="21.75" customHeight="1" x14ac:dyDescent="0.2">
      <c r="A483" s="202" t="s">
        <v>1224</v>
      </c>
      <c r="B483" s="202" t="s">
        <v>1217</v>
      </c>
      <c r="C483" s="206" t="s">
        <v>1218</v>
      </c>
      <c r="D483" s="60" t="s">
        <v>1225</v>
      </c>
      <c r="E483" s="24">
        <v>0.40909090909090906</v>
      </c>
      <c r="F483" s="62">
        <v>22</v>
      </c>
      <c r="G483" s="58">
        <v>13</v>
      </c>
      <c r="H483" s="81"/>
      <c r="I483" s="82">
        <f t="shared" si="43"/>
        <v>0</v>
      </c>
    </row>
    <row r="484" spans="1:9" s="75" customFormat="1" ht="25.5" customHeight="1" x14ac:dyDescent="0.2">
      <c r="A484" s="202" t="s">
        <v>1216</v>
      </c>
      <c r="B484" s="202" t="s">
        <v>1217</v>
      </c>
      <c r="C484" s="206" t="s">
        <v>1218</v>
      </c>
      <c r="D484" s="60" t="s">
        <v>1219</v>
      </c>
      <c r="E484" s="24">
        <v>0.4838709677419355</v>
      </c>
      <c r="F484" s="62">
        <v>31</v>
      </c>
      <c r="G484" s="58">
        <v>16</v>
      </c>
      <c r="H484" s="81"/>
      <c r="I484" s="82">
        <f t="shared" si="43"/>
        <v>0</v>
      </c>
    </row>
    <row r="485" spans="1:9" s="75" customFormat="1" ht="33.75" customHeight="1" x14ac:dyDescent="0.2">
      <c r="A485" s="202" t="s">
        <v>1199</v>
      </c>
      <c r="B485" s="202" t="s">
        <v>1200</v>
      </c>
      <c r="C485" s="220" t="s">
        <v>1201</v>
      </c>
      <c r="D485" s="60" t="s">
        <v>1202</v>
      </c>
      <c r="E485" s="25">
        <v>0.25</v>
      </c>
      <c r="F485" s="62">
        <v>52</v>
      </c>
      <c r="G485" s="58">
        <v>39</v>
      </c>
      <c r="H485" s="81"/>
      <c r="I485" s="82">
        <f t="shared" si="43"/>
        <v>0</v>
      </c>
    </row>
    <row r="486" spans="1:9" s="75" customFormat="1" ht="21" customHeight="1" x14ac:dyDescent="0.2">
      <c r="A486" s="202" t="s">
        <v>1228</v>
      </c>
      <c r="B486" s="202" t="s">
        <v>87</v>
      </c>
      <c r="C486" s="206" t="s">
        <v>1229</v>
      </c>
      <c r="D486" s="60" t="s">
        <v>1230</v>
      </c>
      <c r="E486" s="12">
        <v>0.5</v>
      </c>
      <c r="F486" s="62">
        <v>24</v>
      </c>
      <c r="G486" s="58">
        <v>12</v>
      </c>
      <c r="H486" s="81"/>
      <c r="I486" s="82">
        <f t="shared" si="43"/>
        <v>0</v>
      </c>
    </row>
    <row r="487" spans="1:9" s="75" customFormat="1" ht="21" customHeight="1" x14ac:dyDescent="0.55000000000000004">
      <c r="A487" s="239" t="s">
        <v>162</v>
      </c>
      <c r="B487" s="240"/>
      <c r="C487" s="29"/>
      <c r="D487" s="65"/>
      <c r="E487" s="66"/>
      <c r="F487" s="99"/>
      <c r="G487" s="100"/>
      <c r="H487" s="69"/>
      <c r="I487" s="82">
        <f t="shared" si="43"/>
        <v>0</v>
      </c>
    </row>
    <row r="488" spans="1:9" s="75" customFormat="1" ht="27" customHeight="1" x14ac:dyDescent="0.2">
      <c r="A488" s="202" t="s">
        <v>1269</v>
      </c>
      <c r="B488" s="202" t="s">
        <v>85</v>
      </c>
      <c r="C488" s="220" t="s">
        <v>1270</v>
      </c>
      <c r="D488" s="60" t="s">
        <v>1271</v>
      </c>
      <c r="E488" s="25">
        <v>0.37383177570093462</v>
      </c>
      <c r="F488" s="62">
        <v>107</v>
      </c>
      <c r="G488" s="58">
        <v>67</v>
      </c>
      <c r="H488" s="81"/>
      <c r="I488" s="82">
        <f t="shared" si="43"/>
        <v>0</v>
      </c>
    </row>
    <row r="489" spans="1:9" s="75" customFormat="1" ht="18" customHeight="1" x14ac:dyDescent="0.2">
      <c r="A489" s="202" t="s">
        <v>1267</v>
      </c>
      <c r="B489" s="202" t="s">
        <v>85</v>
      </c>
      <c r="C489" s="203" t="s">
        <v>1268</v>
      </c>
      <c r="D489" s="56" t="s">
        <v>2495</v>
      </c>
      <c r="E489" s="25">
        <v>0.34246575342465757</v>
      </c>
      <c r="F489" s="62">
        <v>73</v>
      </c>
      <c r="G489" s="58">
        <v>48</v>
      </c>
      <c r="H489" s="81"/>
      <c r="I489" s="82">
        <f t="shared" si="43"/>
        <v>0</v>
      </c>
    </row>
    <row r="490" spans="1:9" s="75" customFormat="1" ht="21" customHeight="1" x14ac:dyDescent="0.2">
      <c r="A490" s="202" t="s">
        <v>1259</v>
      </c>
      <c r="B490" s="202" t="s">
        <v>85</v>
      </c>
      <c r="C490" s="206" t="s">
        <v>1260</v>
      </c>
      <c r="D490" s="60" t="s">
        <v>1261</v>
      </c>
      <c r="E490" s="25">
        <v>0.34523809523809523</v>
      </c>
      <c r="F490" s="62">
        <v>84</v>
      </c>
      <c r="G490" s="58">
        <v>55</v>
      </c>
      <c r="H490" s="81"/>
      <c r="I490" s="82">
        <f t="shared" si="43"/>
        <v>0</v>
      </c>
    </row>
    <row r="491" spans="1:9" s="75" customFormat="1" ht="21" customHeight="1" x14ac:dyDescent="0.2">
      <c r="A491" s="202" t="s">
        <v>1265</v>
      </c>
      <c r="B491" s="202" t="s">
        <v>85</v>
      </c>
      <c r="C491" s="206" t="s">
        <v>1266</v>
      </c>
      <c r="D491" s="60" t="s">
        <v>2496</v>
      </c>
      <c r="E491" s="24">
        <v>0.4</v>
      </c>
      <c r="F491" s="62">
        <v>40</v>
      </c>
      <c r="G491" s="58">
        <v>24</v>
      </c>
      <c r="H491" s="81"/>
      <c r="I491" s="82">
        <f t="shared" si="43"/>
        <v>0</v>
      </c>
    </row>
    <row r="492" spans="1:9" s="75" customFormat="1" ht="21" customHeight="1" x14ac:dyDescent="0.2">
      <c r="A492" s="202" t="s">
        <v>1256</v>
      </c>
      <c r="B492" s="202" t="s">
        <v>85</v>
      </c>
      <c r="C492" s="206" t="s">
        <v>1257</v>
      </c>
      <c r="D492" s="60" t="s">
        <v>1258</v>
      </c>
      <c r="E492" s="24">
        <v>0.40322580645161288</v>
      </c>
      <c r="F492" s="62">
        <v>62</v>
      </c>
      <c r="G492" s="58">
        <v>37</v>
      </c>
      <c r="H492" s="81"/>
      <c r="I492" s="82">
        <f t="shared" si="43"/>
        <v>0</v>
      </c>
    </row>
    <row r="493" spans="1:9" s="75" customFormat="1" ht="21" customHeight="1" x14ac:dyDescent="0.2">
      <c r="A493" s="202" t="s">
        <v>1262</v>
      </c>
      <c r="B493" s="202" t="s">
        <v>85</v>
      </c>
      <c r="C493" s="206" t="s">
        <v>1263</v>
      </c>
      <c r="D493" s="60" t="s">
        <v>1264</v>
      </c>
      <c r="E493" s="24">
        <v>0.41935483870967738</v>
      </c>
      <c r="F493" s="62">
        <v>31</v>
      </c>
      <c r="G493" s="58">
        <v>18</v>
      </c>
      <c r="H493" s="81"/>
      <c r="I493" s="82">
        <f t="shared" si="43"/>
        <v>0</v>
      </c>
    </row>
    <row r="494" spans="1:9" s="75" customFormat="1" ht="21" customHeight="1" x14ac:dyDescent="0.2">
      <c r="A494" s="202" t="s">
        <v>1272</v>
      </c>
      <c r="B494" s="202" t="s">
        <v>85</v>
      </c>
      <c r="C494" s="206" t="s">
        <v>1273</v>
      </c>
      <c r="D494" s="60" t="s">
        <v>1274</v>
      </c>
      <c r="E494" s="25">
        <v>0.34782608695652173</v>
      </c>
      <c r="F494" s="62">
        <v>69</v>
      </c>
      <c r="G494" s="58">
        <v>45</v>
      </c>
      <c r="H494" s="81"/>
      <c r="I494" s="82">
        <f t="shared" si="43"/>
        <v>0</v>
      </c>
    </row>
    <row r="495" spans="1:9" s="75" customFormat="1" ht="21" customHeight="1" x14ac:dyDescent="0.2">
      <c r="A495" s="202" t="s">
        <v>1278</v>
      </c>
      <c r="B495" s="202" t="s">
        <v>1210</v>
      </c>
      <c r="C495" s="206" t="s">
        <v>1279</v>
      </c>
      <c r="D495" s="60" t="s">
        <v>1280</v>
      </c>
      <c r="E495" s="24">
        <v>0.4</v>
      </c>
      <c r="F495" s="62">
        <v>45</v>
      </c>
      <c r="G495" s="58">
        <v>27</v>
      </c>
      <c r="H495" s="81"/>
      <c r="I495" s="82">
        <f t="shared" si="43"/>
        <v>0</v>
      </c>
    </row>
    <row r="496" spans="1:9" s="75" customFormat="1" ht="21" customHeight="1" x14ac:dyDescent="0.2">
      <c r="A496" s="202" t="s">
        <v>1281</v>
      </c>
      <c r="B496" s="202" t="s">
        <v>1210</v>
      </c>
      <c r="C496" s="206" t="s">
        <v>1282</v>
      </c>
      <c r="D496" s="60" t="s">
        <v>1283</v>
      </c>
      <c r="E496" s="25">
        <v>0.38636363636363635</v>
      </c>
      <c r="F496" s="62">
        <v>44</v>
      </c>
      <c r="G496" s="58">
        <v>27</v>
      </c>
      <c r="H496" s="81"/>
      <c r="I496" s="82">
        <f t="shared" si="43"/>
        <v>0</v>
      </c>
    </row>
    <row r="497" spans="1:9" s="75" customFormat="1" ht="21" customHeight="1" x14ac:dyDescent="0.2">
      <c r="A497" s="202" t="s">
        <v>1275</v>
      </c>
      <c r="B497" s="202" t="s">
        <v>1210</v>
      </c>
      <c r="C497" s="206" t="s">
        <v>1276</v>
      </c>
      <c r="D497" s="60" t="s">
        <v>1277</v>
      </c>
      <c r="E497" s="25">
        <v>0.38</v>
      </c>
      <c r="F497" s="62">
        <v>50</v>
      </c>
      <c r="G497" s="58">
        <v>31</v>
      </c>
      <c r="H497" s="81"/>
      <c r="I497" s="82">
        <f t="shared" si="43"/>
        <v>0</v>
      </c>
    </row>
    <row r="498" spans="1:9" s="75" customFormat="1" ht="21" customHeight="1" x14ac:dyDescent="0.2">
      <c r="A498" s="202" t="s">
        <v>1414</v>
      </c>
      <c r="B498" s="55" t="s">
        <v>1415</v>
      </c>
      <c r="C498" s="206" t="s">
        <v>1423</v>
      </c>
      <c r="D498" s="60" t="s">
        <v>2497</v>
      </c>
      <c r="E498" s="25">
        <f>1-(G498/F498)</f>
        <v>0.38888888888888884</v>
      </c>
      <c r="F498" s="62">
        <v>18</v>
      </c>
      <c r="G498" s="58">
        <v>11</v>
      </c>
      <c r="H498" s="81"/>
      <c r="I498" s="82">
        <f t="shared" si="43"/>
        <v>0</v>
      </c>
    </row>
    <row r="499" spans="1:9" s="75" customFormat="1" ht="21" customHeight="1" x14ac:dyDescent="0.2">
      <c r="A499" s="202" t="s">
        <v>1239</v>
      </c>
      <c r="B499" s="202" t="s">
        <v>1240</v>
      </c>
      <c r="C499" s="206" t="s">
        <v>1241</v>
      </c>
      <c r="D499" s="60" t="s">
        <v>1242</v>
      </c>
      <c r="E499" s="25">
        <v>0.25</v>
      </c>
      <c r="F499" s="62">
        <v>4</v>
      </c>
      <c r="G499" s="58">
        <v>3</v>
      </c>
      <c r="H499" s="81"/>
      <c r="I499" s="82">
        <f t="shared" si="43"/>
        <v>0</v>
      </c>
    </row>
    <row r="500" spans="1:9" s="75" customFormat="1" ht="21" customHeight="1" x14ac:dyDescent="0.2">
      <c r="A500" s="202" t="s">
        <v>1284</v>
      </c>
      <c r="B500" s="202" t="s">
        <v>1240</v>
      </c>
      <c r="C500" s="206" t="s">
        <v>1285</v>
      </c>
      <c r="D500" s="60" t="s">
        <v>1286</v>
      </c>
      <c r="E500" s="25">
        <v>0.375</v>
      </c>
      <c r="F500" s="62">
        <v>8</v>
      </c>
      <c r="G500" s="58">
        <v>5</v>
      </c>
      <c r="H500" s="81"/>
      <c r="I500" s="82">
        <f t="shared" si="43"/>
        <v>0</v>
      </c>
    </row>
    <row r="501" spans="1:9" s="75" customFormat="1" ht="21" customHeight="1" x14ac:dyDescent="0.2">
      <c r="A501" s="202" t="s">
        <v>1323</v>
      </c>
      <c r="B501" s="202" t="s">
        <v>88</v>
      </c>
      <c r="C501" s="206" t="s">
        <v>1324</v>
      </c>
      <c r="D501" s="60" t="s">
        <v>1325</v>
      </c>
      <c r="E501" s="12">
        <v>0.50793650793650791</v>
      </c>
      <c r="F501" s="62">
        <v>63</v>
      </c>
      <c r="G501" s="58">
        <v>31</v>
      </c>
      <c r="H501" s="81"/>
      <c r="I501" s="82">
        <f t="shared" si="43"/>
        <v>0</v>
      </c>
    </row>
    <row r="502" spans="1:9" s="75" customFormat="1" ht="21" customHeight="1" x14ac:dyDescent="0.2">
      <c r="A502" s="202" t="s">
        <v>1290</v>
      </c>
      <c r="B502" s="202" t="s">
        <v>88</v>
      </c>
      <c r="C502" s="206" t="s">
        <v>1291</v>
      </c>
      <c r="D502" s="60" t="s">
        <v>1292</v>
      </c>
      <c r="E502" s="25">
        <v>0.35416666666666663</v>
      </c>
      <c r="F502" s="62">
        <v>48</v>
      </c>
      <c r="G502" s="58">
        <v>31</v>
      </c>
      <c r="H502" s="81"/>
      <c r="I502" s="82">
        <f t="shared" si="43"/>
        <v>0</v>
      </c>
    </row>
    <row r="503" spans="1:9" s="75" customFormat="1" ht="21" customHeight="1" x14ac:dyDescent="0.2">
      <c r="A503" s="202" t="s">
        <v>1311</v>
      </c>
      <c r="B503" s="202" t="s">
        <v>88</v>
      </c>
      <c r="C503" s="206" t="s">
        <v>1312</v>
      </c>
      <c r="D503" s="60" t="s">
        <v>1313</v>
      </c>
      <c r="E503" s="12">
        <v>0.5</v>
      </c>
      <c r="F503" s="62">
        <v>58</v>
      </c>
      <c r="G503" s="58">
        <v>29</v>
      </c>
      <c r="H503" s="81"/>
      <c r="I503" s="82">
        <f t="shared" si="43"/>
        <v>0</v>
      </c>
    </row>
    <row r="504" spans="1:9" s="75" customFormat="1" ht="21" customHeight="1" x14ac:dyDescent="0.2">
      <c r="A504" s="202" t="s">
        <v>1299</v>
      </c>
      <c r="B504" s="202" t="s">
        <v>88</v>
      </c>
      <c r="C504" s="206" t="s">
        <v>1300</v>
      </c>
      <c r="D504" s="60" t="s">
        <v>1301</v>
      </c>
      <c r="E504" s="25">
        <v>0.35555555555555551</v>
      </c>
      <c r="F504" s="62">
        <v>45</v>
      </c>
      <c r="G504" s="58">
        <v>29</v>
      </c>
      <c r="H504" s="81"/>
      <c r="I504" s="82">
        <f t="shared" si="43"/>
        <v>0</v>
      </c>
    </row>
    <row r="505" spans="1:9" s="75" customFormat="1" ht="21" customHeight="1" x14ac:dyDescent="0.2">
      <c r="A505" s="202" t="s">
        <v>1302</v>
      </c>
      <c r="B505" s="202" t="s">
        <v>88</v>
      </c>
      <c r="C505" s="206" t="s">
        <v>1303</v>
      </c>
      <c r="D505" s="60" t="s">
        <v>1304</v>
      </c>
      <c r="E505" s="12">
        <v>0.51249999999999996</v>
      </c>
      <c r="F505" s="62">
        <v>80</v>
      </c>
      <c r="G505" s="58">
        <v>39</v>
      </c>
      <c r="H505" s="81"/>
      <c r="I505" s="82">
        <f t="shared" si="43"/>
        <v>0</v>
      </c>
    </row>
    <row r="506" spans="1:9" s="75" customFormat="1" ht="21" customHeight="1" x14ac:dyDescent="0.2">
      <c r="A506" s="202" t="s">
        <v>1293</v>
      </c>
      <c r="B506" s="202" t="s">
        <v>88</v>
      </c>
      <c r="C506" s="206" t="s">
        <v>1294</v>
      </c>
      <c r="D506" s="60" t="s">
        <v>1295</v>
      </c>
      <c r="E506" s="25">
        <v>0.36</v>
      </c>
      <c r="F506" s="62">
        <v>50</v>
      </c>
      <c r="G506" s="58">
        <v>32</v>
      </c>
      <c r="H506" s="81"/>
      <c r="I506" s="82">
        <f t="shared" si="43"/>
        <v>0</v>
      </c>
    </row>
    <row r="507" spans="1:9" s="75" customFormat="1" ht="21" customHeight="1" x14ac:dyDescent="0.2">
      <c r="A507" s="202" t="s">
        <v>1308</v>
      </c>
      <c r="B507" s="202" t="s">
        <v>88</v>
      </c>
      <c r="C507" s="206" t="s">
        <v>1309</v>
      </c>
      <c r="D507" s="60" t="s">
        <v>1310</v>
      </c>
      <c r="E507" s="12">
        <v>0.51249999999999996</v>
      </c>
      <c r="F507" s="62">
        <v>80</v>
      </c>
      <c r="G507" s="58">
        <v>39</v>
      </c>
      <c r="H507" s="81"/>
      <c r="I507" s="82">
        <f t="shared" si="43"/>
        <v>0</v>
      </c>
    </row>
    <row r="508" spans="1:9" s="75" customFormat="1" ht="21" customHeight="1" x14ac:dyDescent="0.2">
      <c r="A508" s="202" t="s">
        <v>1305</v>
      </c>
      <c r="B508" s="202" t="s">
        <v>88</v>
      </c>
      <c r="C508" s="206" t="s">
        <v>1306</v>
      </c>
      <c r="D508" s="60" t="s">
        <v>1307</v>
      </c>
      <c r="E508" s="12">
        <v>0.51249999999999996</v>
      </c>
      <c r="F508" s="62">
        <v>80</v>
      </c>
      <c r="G508" s="58">
        <v>39</v>
      </c>
      <c r="H508" s="81"/>
      <c r="I508" s="82">
        <f t="shared" si="43"/>
        <v>0</v>
      </c>
    </row>
    <row r="509" spans="1:9" s="75" customFormat="1" ht="21" customHeight="1" x14ac:dyDescent="0.2">
      <c r="A509" s="202" t="s">
        <v>1296</v>
      </c>
      <c r="B509" s="202" t="s">
        <v>88</v>
      </c>
      <c r="C509" s="206" t="s">
        <v>1297</v>
      </c>
      <c r="D509" s="60" t="s">
        <v>1298</v>
      </c>
      <c r="E509" s="12">
        <v>0.72857142857142865</v>
      </c>
      <c r="F509" s="62">
        <v>70</v>
      </c>
      <c r="G509" s="58">
        <v>19</v>
      </c>
      <c r="H509" s="81"/>
      <c r="I509" s="82">
        <f t="shared" si="43"/>
        <v>0</v>
      </c>
    </row>
    <row r="510" spans="1:9" s="75" customFormat="1" ht="21" customHeight="1" x14ac:dyDescent="0.2">
      <c r="A510" s="202" t="s">
        <v>1287</v>
      </c>
      <c r="B510" s="202" t="s">
        <v>88</v>
      </c>
      <c r="C510" s="206" t="s">
        <v>1288</v>
      </c>
      <c r="D510" s="60" t="s">
        <v>1289</v>
      </c>
      <c r="E510" s="12">
        <v>0.5</v>
      </c>
      <c r="F510" s="62">
        <v>10</v>
      </c>
      <c r="G510" s="58">
        <v>5</v>
      </c>
      <c r="H510" s="81"/>
      <c r="I510" s="82">
        <f t="shared" si="43"/>
        <v>0</v>
      </c>
    </row>
    <row r="511" spans="1:9" s="75" customFormat="1" ht="21" customHeight="1" x14ac:dyDescent="0.2">
      <c r="A511" s="202" t="s">
        <v>1314</v>
      </c>
      <c r="B511" s="202" t="s">
        <v>88</v>
      </c>
      <c r="C511" s="206" t="s">
        <v>1315</v>
      </c>
      <c r="D511" s="60" t="s">
        <v>1316</v>
      </c>
      <c r="E511" s="12">
        <v>0.52459016393442626</v>
      </c>
      <c r="F511" s="62">
        <v>61</v>
      </c>
      <c r="G511" s="58">
        <v>29</v>
      </c>
      <c r="H511" s="81"/>
      <c r="I511" s="82">
        <f t="shared" si="43"/>
        <v>0</v>
      </c>
    </row>
    <row r="512" spans="1:9" s="75" customFormat="1" ht="21" customHeight="1" x14ac:dyDescent="0.2">
      <c r="A512" s="202" t="s">
        <v>1320</v>
      </c>
      <c r="B512" s="202" t="s">
        <v>88</v>
      </c>
      <c r="C512" s="206" t="s">
        <v>1321</v>
      </c>
      <c r="D512" s="60" t="s">
        <v>1322</v>
      </c>
      <c r="E512" s="12">
        <v>0.5</v>
      </c>
      <c r="F512" s="62">
        <v>74</v>
      </c>
      <c r="G512" s="58">
        <v>37</v>
      </c>
      <c r="H512" s="81"/>
      <c r="I512" s="82">
        <f t="shared" si="43"/>
        <v>0</v>
      </c>
    </row>
    <row r="513" spans="1:14" s="75" customFormat="1" ht="21" customHeight="1" x14ac:dyDescent="0.2">
      <c r="A513" s="202" t="s">
        <v>1317</v>
      </c>
      <c r="B513" s="202" t="s">
        <v>88</v>
      </c>
      <c r="C513" s="206" t="s">
        <v>1318</v>
      </c>
      <c r="D513" s="60" t="s">
        <v>1319</v>
      </c>
      <c r="E513" s="25">
        <v>0.3833333333333333</v>
      </c>
      <c r="F513" s="62">
        <v>60</v>
      </c>
      <c r="G513" s="58">
        <v>37</v>
      </c>
      <c r="H513" s="81"/>
      <c r="I513" s="82">
        <f t="shared" si="43"/>
        <v>0</v>
      </c>
    </row>
    <row r="514" spans="1:14" s="75" customFormat="1" ht="21" customHeight="1" x14ac:dyDescent="0.2">
      <c r="A514" s="202" t="s">
        <v>1326</v>
      </c>
      <c r="B514" s="202" t="s">
        <v>1327</v>
      </c>
      <c r="C514" s="206" t="s">
        <v>1328</v>
      </c>
      <c r="D514" s="60" t="s">
        <v>1329</v>
      </c>
      <c r="E514" s="25">
        <v>0.32727272727272727</v>
      </c>
      <c r="F514" s="62">
        <v>55</v>
      </c>
      <c r="G514" s="58">
        <v>37</v>
      </c>
      <c r="H514" s="81"/>
      <c r="I514" s="82">
        <f t="shared" si="43"/>
        <v>0</v>
      </c>
    </row>
    <row r="515" spans="1:14" s="75" customFormat="1" ht="21" customHeight="1" x14ac:dyDescent="0.2">
      <c r="A515" s="202" t="s">
        <v>1330</v>
      </c>
      <c r="B515" s="202" t="s">
        <v>1327</v>
      </c>
      <c r="C515" s="206" t="s">
        <v>1331</v>
      </c>
      <c r="D515" s="60" t="s">
        <v>1332</v>
      </c>
      <c r="E515" s="25">
        <v>0.32727272727272727</v>
      </c>
      <c r="F515" s="62">
        <v>55</v>
      </c>
      <c r="G515" s="58">
        <v>37</v>
      </c>
      <c r="H515" s="81"/>
      <c r="I515" s="82">
        <f t="shared" si="43"/>
        <v>0</v>
      </c>
    </row>
    <row r="516" spans="1:14" s="75" customFormat="1" ht="21" customHeight="1" x14ac:dyDescent="0.2">
      <c r="A516" s="202" t="s">
        <v>1333</v>
      </c>
      <c r="B516" s="202" t="s">
        <v>1327</v>
      </c>
      <c r="C516" s="206" t="s">
        <v>1334</v>
      </c>
      <c r="D516" s="60" t="s">
        <v>1335</v>
      </c>
      <c r="E516" s="25">
        <v>0.34545454545454546</v>
      </c>
      <c r="F516" s="62">
        <v>55</v>
      </c>
      <c r="G516" s="58">
        <v>36</v>
      </c>
      <c r="H516" s="81"/>
      <c r="I516" s="82">
        <f t="shared" si="43"/>
        <v>0</v>
      </c>
    </row>
    <row r="517" spans="1:14" s="75" customFormat="1" ht="21" customHeight="1" x14ac:dyDescent="0.2">
      <c r="A517" s="202" t="s">
        <v>1336</v>
      </c>
      <c r="B517" s="202" t="s">
        <v>1217</v>
      </c>
      <c r="C517" s="206" t="s">
        <v>1337</v>
      </c>
      <c r="D517" s="60" t="s">
        <v>1338</v>
      </c>
      <c r="E517" s="12">
        <v>0.7</v>
      </c>
      <c r="F517" s="62">
        <v>30</v>
      </c>
      <c r="G517" s="58">
        <v>9</v>
      </c>
      <c r="H517" s="81"/>
      <c r="I517" s="82">
        <f t="shared" si="43"/>
        <v>0</v>
      </c>
    </row>
    <row r="518" spans="1:14" s="75" customFormat="1" ht="21" customHeight="1" x14ac:dyDescent="0.2">
      <c r="A518" s="202" t="s">
        <v>1349</v>
      </c>
      <c r="B518" s="202" t="s">
        <v>1217</v>
      </c>
      <c r="C518" s="206" t="s">
        <v>1347</v>
      </c>
      <c r="D518" s="60" t="s">
        <v>1350</v>
      </c>
      <c r="E518" s="24">
        <v>0.4838709677419355</v>
      </c>
      <c r="F518" s="62">
        <v>93</v>
      </c>
      <c r="G518" s="58">
        <v>48</v>
      </c>
      <c r="H518" s="81"/>
      <c r="I518" s="82">
        <f t="shared" si="43"/>
        <v>0</v>
      </c>
    </row>
    <row r="519" spans="1:14" s="75" customFormat="1" ht="21" customHeight="1" x14ac:dyDescent="0.2">
      <c r="A519" s="202" t="s">
        <v>1346</v>
      </c>
      <c r="B519" s="202" t="s">
        <v>1217</v>
      </c>
      <c r="C519" s="206" t="s">
        <v>1347</v>
      </c>
      <c r="D519" s="60" t="s">
        <v>1348</v>
      </c>
      <c r="E519" s="24">
        <v>0.4623655913978495</v>
      </c>
      <c r="F519" s="62">
        <v>93</v>
      </c>
      <c r="G519" s="58">
        <v>50</v>
      </c>
      <c r="H519" s="81"/>
      <c r="I519" s="82">
        <f t="shared" si="43"/>
        <v>0</v>
      </c>
    </row>
    <row r="520" spans="1:14" s="75" customFormat="1" ht="21" customHeight="1" x14ac:dyDescent="0.2">
      <c r="A520" s="202" t="s">
        <v>1351</v>
      </c>
      <c r="B520" s="202" t="s">
        <v>1217</v>
      </c>
      <c r="C520" s="206" t="s">
        <v>1347</v>
      </c>
      <c r="D520" s="60" t="s">
        <v>1352</v>
      </c>
      <c r="E520" s="25">
        <v>0.32673267326732669</v>
      </c>
      <c r="F520" s="62">
        <v>101</v>
      </c>
      <c r="G520" s="58">
        <v>68</v>
      </c>
      <c r="H520" s="81"/>
      <c r="I520" s="82">
        <f t="shared" si="43"/>
        <v>0</v>
      </c>
    </row>
    <row r="521" spans="1:14" s="75" customFormat="1" ht="21" customHeight="1" x14ac:dyDescent="0.2">
      <c r="A521" s="202" t="s">
        <v>1344</v>
      </c>
      <c r="B521" s="202" t="s">
        <v>1217</v>
      </c>
      <c r="C521" s="206" t="s">
        <v>1342</v>
      </c>
      <c r="D521" s="60" t="s">
        <v>1345</v>
      </c>
      <c r="E521" s="24">
        <v>0.42253521126760563</v>
      </c>
      <c r="F521" s="62">
        <v>71</v>
      </c>
      <c r="G521" s="58">
        <v>41</v>
      </c>
      <c r="H521" s="81"/>
      <c r="I521" s="82">
        <f t="shared" si="43"/>
        <v>0</v>
      </c>
    </row>
    <row r="522" spans="1:14" s="75" customFormat="1" ht="21" customHeight="1" x14ac:dyDescent="0.2">
      <c r="A522" s="202" t="s">
        <v>1341</v>
      </c>
      <c r="B522" s="202" t="s">
        <v>1217</v>
      </c>
      <c r="C522" s="206" t="s">
        <v>1342</v>
      </c>
      <c r="D522" s="60" t="s">
        <v>1343</v>
      </c>
      <c r="E522" s="24">
        <v>0.41666666666666663</v>
      </c>
      <c r="F522" s="62">
        <v>72</v>
      </c>
      <c r="G522" s="58">
        <v>42</v>
      </c>
      <c r="H522" s="81"/>
      <c r="I522" s="82">
        <f t="shared" si="43"/>
        <v>0</v>
      </c>
    </row>
    <row r="523" spans="1:14" s="126" customFormat="1" ht="32.25" customHeight="1" x14ac:dyDescent="0.7">
      <c r="A523" s="100"/>
      <c r="B523" s="63"/>
      <c r="C523" s="29"/>
      <c r="D523" s="65"/>
      <c r="E523" s="66"/>
      <c r="F523" s="67"/>
      <c r="G523" s="68"/>
      <c r="H523" s="69"/>
      <c r="I523" s="89" t="s">
        <v>2436</v>
      </c>
      <c r="N523" s="75"/>
    </row>
    <row r="524" spans="1:14" s="14" customFormat="1" ht="33" customHeight="1" x14ac:dyDescent="0.25">
      <c r="A524" s="186"/>
      <c r="B524" s="71"/>
      <c r="C524" s="29"/>
      <c r="D524" s="64"/>
      <c r="E524" s="72"/>
      <c r="F524" s="73" t="s">
        <v>0</v>
      </c>
      <c r="G524" s="257">
        <f>G2</f>
        <v>0</v>
      </c>
      <c r="H524" s="258"/>
      <c r="I524" s="259"/>
      <c r="N524" s="75"/>
    </row>
    <row r="525" spans="1:14" s="14" customFormat="1" ht="39.75" customHeight="1" x14ac:dyDescent="0.25">
      <c r="A525" s="100"/>
      <c r="B525" s="71"/>
      <c r="C525" s="29"/>
      <c r="D525" s="64"/>
      <c r="E525" s="72"/>
      <c r="F525" s="67"/>
      <c r="G525" s="68"/>
      <c r="H525" s="74" t="s">
        <v>1</v>
      </c>
      <c r="I525" s="69"/>
      <c r="N525" s="75"/>
    </row>
    <row r="526" spans="1:14" s="75" customFormat="1" ht="40.5" customHeight="1" thickBot="1" x14ac:dyDescent="0.3">
      <c r="A526" s="90" t="s">
        <v>6</v>
      </c>
      <c r="B526" s="90" t="s">
        <v>7</v>
      </c>
      <c r="C526" s="30"/>
      <c r="D526" s="91"/>
      <c r="E526" s="92" t="s">
        <v>8</v>
      </c>
      <c r="F526" s="93" t="s">
        <v>191</v>
      </c>
      <c r="G526" s="93" t="s">
        <v>9</v>
      </c>
      <c r="H526" s="94" t="s">
        <v>10</v>
      </c>
      <c r="I526" s="94" t="s">
        <v>11</v>
      </c>
    </row>
    <row r="527" spans="1:14" ht="30" customHeight="1" thickBot="1" x14ac:dyDescent="0.25">
      <c r="A527" s="283" t="s">
        <v>131</v>
      </c>
      <c r="B527" s="284"/>
      <c r="C527" s="284"/>
      <c r="D527" s="284"/>
      <c r="E527" s="284"/>
      <c r="F527" s="284"/>
      <c r="G527" s="284"/>
      <c r="H527" s="284"/>
      <c r="I527" s="285"/>
      <c r="N527" s="75"/>
    </row>
    <row r="528" spans="1:14" ht="21" customHeight="1" x14ac:dyDescent="0.55000000000000004">
      <c r="A528" s="239" t="s">
        <v>162</v>
      </c>
      <c r="B528" s="240"/>
      <c r="C528" s="29"/>
      <c r="D528" s="65"/>
      <c r="E528" s="66"/>
      <c r="F528" s="99"/>
      <c r="G528" s="100"/>
      <c r="H528" s="69"/>
      <c r="I528" s="69"/>
      <c r="N528" s="75"/>
    </row>
    <row r="529" spans="1:13" s="75" customFormat="1" ht="21" customHeight="1" x14ac:dyDescent="0.2">
      <c r="A529" s="202" t="s">
        <v>1353</v>
      </c>
      <c r="B529" s="202" t="s">
        <v>1217</v>
      </c>
      <c r="C529" s="203" t="s">
        <v>1354</v>
      </c>
      <c r="D529" s="56" t="s">
        <v>1355</v>
      </c>
      <c r="E529" s="25">
        <v>0.3571428571428571</v>
      </c>
      <c r="F529" s="62">
        <v>70</v>
      </c>
      <c r="G529" s="58">
        <v>45</v>
      </c>
      <c r="H529" s="81"/>
      <c r="I529" s="82">
        <f t="shared" ref="I529:I591" si="44">G529*H529</f>
        <v>0</v>
      </c>
      <c r="J529" s="82">
        <f t="shared" ref="J529" si="45">H529*I529</f>
        <v>0</v>
      </c>
      <c r="K529" s="82">
        <f t="shared" ref="K529" si="46">I529*J529</f>
        <v>0</v>
      </c>
      <c r="L529" s="82">
        <f t="shared" ref="L529" si="47">J529*K529</f>
        <v>0</v>
      </c>
      <c r="M529" s="82">
        <f t="shared" ref="M529" si="48">K529*L529</f>
        <v>0</v>
      </c>
    </row>
    <row r="530" spans="1:13" s="75" customFormat="1" ht="21" customHeight="1" x14ac:dyDescent="0.2">
      <c r="A530" s="202" t="s">
        <v>1356</v>
      </c>
      <c r="B530" s="202" t="s">
        <v>1217</v>
      </c>
      <c r="C530" s="206" t="s">
        <v>1357</v>
      </c>
      <c r="D530" s="60" t="s">
        <v>1358</v>
      </c>
      <c r="E530" s="25">
        <v>0.35897435897435892</v>
      </c>
      <c r="F530" s="62">
        <v>39</v>
      </c>
      <c r="G530" s="58">
        <v>25</v>
      </c>
      <c r="H530" s="81"/>
      <c r="I530" s="82">
        <f t="shared" si="44"/>
        <v>0</v>
      </c>
    </row>
    <row r="531" spans="1:13" s="75" customFormat="1" ht="21" customHeight="1" x14ac:dyDescent="0.2">
      <c r="A531" s="202" t="s">
        <v>1339</v>
      </c>
      <c r="B531" s="202" t="s">
        <v>1217</v>
      </c>
      <c r="C531" s="203" t="s">
        <v>1337</v>
      </c>
      <c r="D531" s="56" t="s">
        <v>1340</v>
      </c>
      <c r="E531" s="25">
        <v>0.34482758620689657</v>
      </c>
      <c r="F531" s="62">
        <v>29</v>
      </c>
      <c r="G531" s="58">
        <v>19</v>
      </c>
      <c r="H531" s="81"/>
      <c r="I531" s="82">
        <f t="shared" si="44"/>
        <v>0</v>
      </c>
    </row>
    <row r="532" spans="1:13" s="75" customFormat="1" ht="21" customHeight="1" x14ac:dyDescent="0.2">
      <c r="A532" s="202" t="s">
        <v>1417</v>
      </c>
      <c r="B532" s="202" t="s">
        <v>1200</v>
      </c>
      <c r="C532" s="206" t="s">
        <v>1418</v>
      </c>
      <c r="D532" s="60" t="s">
        <v>1419</v>
      </c>
      <c r="E532" s="25">
        <v>0.27777777777777779</v>
      </c>
      <c r="F532" s="62">
        <v>54</v>
      </c>
      <c r="G532" s="58">
        <v>39</v>
      </c>
      <c r="H532" s="81"/>
      <c r="I532" s="82">
        <f t="shared" si="44"/>
        <v>0</v>
      </c>
    </row>
    <row r="533" spans="1:13" s="75" customFormat="1" ht="21" customHeight="1" x14ac:dyDescent="0.2">
      <c r="A533" s="202" t="s">
        <v>1364</v>
      </c>
      <c r="B533" s="202" t="s">
        <v>1200</v>
      </c>
      <c r="C533" s="206" t="s">
        <v>1365</v>
      </c>
      <c r="D533" s="60" t="s">
        <v>1366</v>
      </c>
      <c r="E533" s="25">
        <v>0.30588235294117649</v>
      </c>
      <c r="F533" s="62">
        <v>85</v>
      </c>
      <c r="G533" s="58">
        <v>59</v>
      </c>
      <c r="H533" s="81"/>
      <c r="I533" s="82">
        <f t="shared" si="44"/>
        <v>0</v>
      </c>
    </row>
    <row r="534" spans="1:13" s="75" customFormat="1" ht="21" customHeight="1" x14ac:dyDescent="0.2">
      <c r="A534" s="202" t="s">
        <v>1359</v>
      </c>
      <c r="B534" s="202" t="s">
        <v>1200</v>
      </c>
      <c r="C534" s="206" t="s">
        <v>1360</v>
      </c>
      <c r="D534" s="60" t="s">
        <v>1361</v>
      </c>
      <c r="E534" s="25">
        <v>0.30434782608695654</v>
      </c>
      <c r="F534" s="62">
        <v>46</v>
      </c>
      <c r="G534" s="58">
        <v>32</v>
      </c>
      <c r="H534" s="81"/>
      <c r="I534" s="82">
        <f t="shared" si="44"/>
        <v>0</v>
      </c>
    </row>
    <row r="535" spans="1:13" s="75" customFormat="1" ht="21" customHeight="1" x14ac:dyDescent="0.2">
      <c r="A535" s="202" t="s">
        <v>1362</v>
      </c>
      <c r="B535" s="202" t="s">
        <v>1200</v>
      </c>
      <c r="C535" s="206" t="s">
        <v>1360</v>
      </c>
      <c r="D535" s="60" t="s">
        <v>1363</v>
      </c>
      <c r="E535" s="25">
        <v>0.33333333333333337</v>
      </c>
      <c r="F535" s="62">
        <v>66</v>
      </c>
      <c r="G535" s="58">
        <v>44</v>
      </c>
      <c r="H535" s="81"/>
      <c r="I535" s="82">
        <f t="shared" si="44"/>
        <v>0</v>
      </c>
    </row>
    <row r="536" spans="1:13" s="75" customFormat="1" ht="21" customHeight="1" x14ac:dyDescent="0.2">
      <c r="A536" s="202" t="s">
        <v>1420</v>
      </c>
      <c r="B536" s="202" t="s">
        <v>1200</v>
      </c>
      <c r="C536" s="206" t="s">
        <v>1421</v>
      </c>
      <c r="D536" s="60" t="s">
        <v>1422</v>
      </c>
      <c r="E536" s="25">
        <v>0.28048780487804881</v>
      </c>
      <c r="F536" s="62">
        <v>82</v>
      </c>
      <c r="G536" s="58">
        <v>59</v>
      </c>
      <c r="H536" s="81"/>
      <c r="I536" s="82">
        <f t="shared" si="44"/>
        <v>0</v>
      </c>
    </row>
    <row r="537" spans="1:13" s="75" customFormat="1" ht="21" customHeight="1" x14ac:dyDescent="0.2">
      <c r="A537" s="202" t="s">
        <v>1231</v>
      </c>
      <c r="B537" s="202" t="s">
        <v>1232</v>
      </c>
      <c r="C537" s="206" t="s">
        <v>1233</v>
      </c>
      <c r="D537" s="60" t="s">
        <v>1234</v>
      </c>
      <c r="E537" s="25">
        <v>0.1428571428571429</v>
      </c>
      <c r="F537" s="62">
        <v>7</v>
      </c>
      <c r="G537" s="58">
        <v>6</v>
      </c>
      <c r="H537" s="81"/>
      <c r="I537" s="82">
        <f t="shared" si="44"/>
        <v>0</v>
      </c>
    </row>
    <row r="538" spans="1:13" s="75" customFormat="1" ht="21" customHeight="1" x14ac:dyDescent="0.2">
      <c r="A538" s="202" t="s">
        <v>1367</v>
      </c>
      <c r="B538" s="243" t="s">
        <v>1368</v>
      </c>
      <c r="C538" s="206" t="s">
        <v>1369</v>
      </c>
      <c r="D538" s="60" t="s">
        <v>1370</v>
      </c>
      <c r="E538" s="25">
        <v>0.33333333333333337</v>
      </c>
      <c r="F538" s="62">
        <v>12</v>
      </c>
      <c r="G538" s="58">
        <v>8</v>
      </c>
      <c r="H538" s="81"/>
      <c r="I538" s="82">
        <f t="shared" si="44"/>
        <v>0</v>
      </c>
    </row>
    <row r="539" spans="1:13" s="75" customFormat="1" ht="21" customHeight="1" x14ac:dyDescent="0.2">
      <c r="A539" s="202" t="s">
        <v>1416</v>
      </c>
      <c r="B539" s="243" t="s">
        <v>1368</v>
      </c>
      <c r="C539" s="206" t="s">
        <v>1369</v>
      </c>
      <c r="D539" s="60" t="s">
        <v>1424</v>
      </c>
      <c r="E539" s="24">
        <f>1-(G539/F539)</f>
        <v>0.4</v>
      </c>
      <c r="F539" s="62">
        <v>20</v>
      </c>
      <c r="G539" s="58">
        <v>12</v>
      </c>
      <c r="H539" s="81"/>
      <c r="I539" s="82">
        <f t="shared" si="44"/>
        <v>0</v>
      </c>
    </row>
    <row r="540" spans="1:13" s="75" customFormat="1" ht="21" customHeight="1" x14ac:dyDescent="0.2">
      <c r="A540" s="202" t="s">
        <v>1371</v>
      </c>
      <c r="B540" s="202" t="s">
        <v>1372</v>
      </c>
      <c r="C540" s="206" t="s">
        <v>1373</v>
      </c>
      <c r="D540" s="60" t="s">
        <v>1374</v>
      </c>
      <c r="E540" s="24">
        <v>0.4363636363636364</v>
      </c>
      <c r="F540" s="62">
        <v>55</v>
      </c>
      <c r="G540" s="58">
        <v>31</v>
      </c>
      <c r="H540" s="81"/>
      <c r="I540" s="82">
        <f t="shared" si="44"/>
        <v>0</v>
      </c>
    </row>
    <row r="541" spans="1:13" s="75" customFormat="1" ht="21" customHeight="1" x14ac:dyDescent="0.2">
      <c r="A541" s="202" t="s">
        <v>1375</v>
      </c>
      <c r="B541" s="202" t="s">
        <v>1372</v>
      </c>
      <c r="C541" s="206" t="s">
        <v>1376</v>
      </c>
      <c r="D541" s="60" t="s">
        <v>1377</v>
      </c>
      <c r="E541" s="24">
        <v>0.47272727272727277</v>
      </c>
      <c r="F541" s="62">
        <v>55</v>
      </c>
      <c r="G541" s="58">
        <v>29</v>
      </c>
      <c r="H541" s="81"/>
      <c r="I541" s="82">
        <f t="shared" si="44"/>
        <v>0</v>
      </c>
    </row>
    <row r="542" spans="1:13" s="75" customFormat="1" ht="21" customHeight="1" x14ac:dyDescent="0.2">
      <c r="A542" s="202" t="s">
        <v>1235</v>
      </c>
      <c r="B542" s="202" t="s">
        <v>1236</v>
      </c>
      <c r="C542" s="59" t="s">
        <v>1237</v>
      </c>
      <c r="D542" s="60" t="s">
        <v>1238</v>
      </c>
      <c r="E542" s="25">
        <v>0.22499999999999998</v>
      </c>
      <c r="F542" s="62">
        <v>80</v>
      </c>
      <c r="G542" s="58">
        <v>62</v>
      </c>
      <c r="H542" s="81"/>
      <c r="I542" s="82">
        <f t="shared" si="44"/>
        <v>0</v>
      </c>
    </row>
    <row r="543" spans="1:13" s="75" customFormat="1" ht="21" customHeight="1" x14ac:dyDescent="0.2">
      <c r="A543" s="202" t="s">
        <v>1379</v>
      </c>
      <c r="B543" s="202" t="s">
        <v>1378</v>
      </c>
      <c r="C543" s="206" t="s">
        <v>1380</v>
      </c>
      <c r="D543" s="60" t="s">
        <v>1381</v>
      </c>
      <c r="E543" s="12">
        <v>0.61111111111111116</v>
      </c>
      <c r="F543" s="62">
        <v>90</v>
      </c>
      <c r="G543" s="58">
        <v>35</v>
      </c>
      <c r="H543" s="81"/>
      <c r="I543" s="82">
        <f t="shared" si="44"/>
        <v>0</v>
      </c>
    </row>
    <row r="544" spans="1:13" s="75" customFormat="1" ht="21" customHeight="1" x14ac:dyDescent="0.2">
      <c r="A544" s="202" t="s">
        <v>1382</v>
      </c>
      <c r="B544" s="202" t="s">
        <v>195</v>
      </c>
      <c r="C544" s="206" t="s">
        <v>1383</v>
      </c>
      <c r="D544" s="60" t="s">
        <v>1384</v>
      </c>
      <c r="E544" s="25">
        <v>0.38461538461538458</v>
      </c>
      <c r="F544" s="62">
        <v>13</v>
      </c>
      <c r="G544" s="58">
        <v>8</v>
      </c>
      <c r="H544" s="81"/>
      <c r="I544" s="82">
        <f t="shared" si="44"/>
        <v>0</v>
      </c>
    </row>
    <row r="545" spans="1:14" s="75" customFormat="1" ht="21" customHeight="1" x14ac:dyDescent="0.2">
      <c r="A545" s="202" t="s">
        <v>2415</v>
      </c>
      <c r="B545" s="202" t="s">
        <v>2411</v>
      </c>
      <c r="C545" s="206" t="s">
        <v>2416</v>
      </c>
      <c r="D545" s="60" t="s">
        <v>2417</v>
      </c>
      <c r="E545" s="24">
        <f>1-(G545/F545)</f>
        <v>0.42307692307692313</v>
      </c>
      <c r="F545" s="62">
        <v>26</v>
      </c>
      <c r="G545" s="58">
        <v>15</v>
      </c>
      <c r="H545" s="81"/>
      <c r="I545" s="82">
        <f t="shared" si="44"/>
        <v>0</v>
      </c>
    </row>
    <row r="546" spans="1:14" s="75" customFormat="1" ht="21" customHeight="1" x14ac:dyDescent="0.2">
      <c r="A546" s="202" t="s">
        <v>1390</v>
      </c>
      <c r="B546" s="202" t="s">
        <v>1386</v>
      </c>
      <c r="C546" s="206" t="s">
        <v>1391</v>
      </c>
      <c r="D546" s="60" t="s">
        <v>1392</v>
      </c>
      <c r="E546" s="25">
        <v>0.3783783783783784</v>
      </c>
      <c r="F546" s="62">
        <v>37</v>
      </c>
      <c r="G546" s="58">
        <v>23</v>
      </c>
      <c r="H546" s="81"/>
      <c r="I546" s="82">
        <f t="shared" si="44"/>
        <v>0</v>
      </c>
    </row>
    <row r="547" spans="1:14" s="75" customFormat="1" ht="21" customHeight="1" x14ac:dyDescent="0.2">
      <c r="A547" s="202" t="s">
        <v>1393</v>
      </c>
      <c r="B547" s="202" t="s">
        <v>1386</v>
      </c>
      <c r="C547" s="206" t="s">
        <v>1394</v>
      </c>
      <c r="D547" s="60" t="s">
        <v>1395</v>
      </c>
      <c r="E547" s="25">
        <v>0.375</v>
      </c>
      <c r="F547" s="62">
        <v>40</v>
      </c>
      <c r="G547" s="58">
        <v>25</v>
      </c>
      <c r="H547" s="81"/>
      <c r="I547" s="82">
        <f t="shared" si="44"/>
        <v>0</v>
      </c>
    </row>
    <row r="548" spans="1:14" s="75" customFormat="1" ht="21" customHeight="1" x14ac:dyDescent="0.2">
      <c r="A548" s="202" t="s">
        <v>1396</v>
      </c>
      <c r="B548" s="202" t="s">
        <v>87</v>
      </c>
      <c r="C548" s="206" t="s">
        <v>1397</v>
      </c>
      <c r="D548" s="60" t="s">
        <v>1398</v>
      </c>
      <c r="E548" s="12">
        <v>0.58139534883720922</v>
      </c>
      <c r="F548" s="62">
        <v>43</v>
      </c>
      <c r="G548" s="58">
        <v>18</v>
      </c>
      <c r="H548" s="81"/>
      <c r="I548" s="82">
        <f t="shared" si="44"/>
        <v>0</v>
      </c>
    </row>
    <row r="549" spans="1:14" s="75" customFormat="1" ht="21" customHeight="1" x14ac:dyDescent="0.2">
      <c r="A549" s="202" t="s">
        <v>1402</v>
      </c>
      <c r="B549" s="202" t="s">
        <v>87</v>
      </c>
      <c r="C549" s="206" t="s">
        <v>1403</v>
      </c>
      <c r="D549" s="60" t="s">
        <v>1404</v>
      </c>
      <c r="E549" s="24">
        <v>0.4285714285714286</v>
      </c>
      <c r="F549" s="62">
        <v>7</v>
      </c>
      <c r="G549" s="58">
        <v>4</v>
      </c>
      <c r="H549" s="81"/>
      <c r="I549" s="82">
        <f t="shared" si="44"/>
        <v>0</v>
      </c>
    </row>
    <row r="550" spans="1:14" s="75" customFormat="1" ht="21" customHeight="1" x14ac:dyDescent="0.2">
      <c r="A550" s="202" t="s">
        <v>1408</v>
      </c>
      <c r="B550" s="202" t="s">
        <v>87</v>
      </c>
      <c r="C550" s="206" t="s">
        <v>1409</v>
      </c>
      <c r="D550" s="60" t="s">
        <v>1410</v>
      </c>
      <c r="E550" s="12">
        <v>0.6</v>
      </c>
      <c r="F550" s="62">
        <v>5</v>
      </c>
      <c r="G550" s="58">
        <v>2</v>
      </c>
      <c r="H550" s="81"/>
      <c r="I550" s="82">
        <f t="shared" si="44"/>
        <v>0</v>
      </c>
    </row>
    <row r="551" spans="1:14" s="75" customFormat="1" ht="21" customHeight="1" x14ac:dyDescent="0.2">
      <c r="A551" s="202" t="s">
        <v>1405</v>
      </c>
      <c r="B551" s="202" t="s">
        <v>87</v>
      </c>
      <c r="C551" s="206" t="s">
        <v>1406</v>
      </c>
      <c r="D551" s="60" t="s">
        <v>1407</v>
      </c>
      <c r="E551" s="12">
        <v>0.6</v>
      </c>
      <c r="F551" s="62">
        <v>5</v>
      </c>
      <c r="G551" s="58">
        <v>2</v>
      </c>
      <c r="H551" s="81"/>
      <c r="I551" s="82">
        <f t="shared" si="44"/>
        <v>0</v>
      </c>
    </row>
    <row r="552" spans="1:14" s="75" customFormat="1" ht="21" customHeight="1" x14ac:dyDescent="0.2">
      <c r="A552" s="202" t="s">
        <v>1399</v>
      </c>
      <c r="B552" s="202" t="s">
        <v>87</v>
      </c>
      <c r="C552" s="206" t="s">
        <v>1400</v>
      </c>
      <c r="D552" s="60" t="s">
        <v>1401</v>
      </c>
      <c r="E552" s="12">
        <v>0.59090909090909083</v>
      </c>
      <c r="F552" s="62">
        <v>44</v>
      </c>
      <c r="G552" s="58">
        <v>18</v>
      </c>
      <c r="H552" s="81"/>
      <c r="I552" s="82">
        <f t="shared" si="44"/>
        <v>0</v>
      </c>
    </row>
    <row r="553" spans="1:14" s="75" customFormat="1" ht="21" customHeight="1" x14ac:dyDescent="0.2">
      <c r="A553" s="202" t="s">
        <v>1252</v>
      </c>
      <c r="B553" s="202" t="s">
        <v>1253</v>
      </c>
      <c r="C553" s="206" t="s">
        <v>1254</v>
      </c>
      <c r="D553" s="60" t="s">
        <v>1255</v>
      </c>
      <c r="E553" s="25">
        <f>1-(G553/F553)</f>
        <v>0.31007751937984496</v>
      </c>
      <c r="F553" s="62">
        <v>129</v>
      </c>
      <c r="G553" s="58">
        <v>89</v>
      </c>
      <c r="H553" s="81"/>
      <c r="I553" s="82">
        <f t="shared" si="44"/>
        <v>0</v>
      </c>
    </row>
    <row r="554" spans="1:14" s="75" customFormat="1" ht="28.5" customHeight="1" x14ac:dyDescent="0.2">
      <c r="A554" s="202" t="s">
        <v>1411</v>
      </c>
      <c r="B554" s="202" t="s">
        <v>1412</v>
      </c>
      <c r="C554" s="206" t="s">
        <v>1413</v>
      </c>
      <c r="D554" s="60" t="s">
        <v>1425</v>
      </c>
      <c r="E554" s="24">
        <v>0.48888888888888893</v>
      </c>
      <c r="F554" s="62">
        <v>45</v>
      </c>
      <c r="G554" s="58">
        <v>23</v>
      </c>
      <c r="H554" s="81"/>
      <c r="I554" s="82">
        <f t="shared" si="44"/>
        <v>0</v>
      </c>
    </row>
    <row r="555" spans="1:14" ht="23.25" customHeight="1" x14ac:dyDescent="0.55000000000000004">
      <c r="A555" s="263" t="s">
        <v>280</v>
      </c>
      <c r="B555" s="263"/>
      <c r="C555" s="29"/>
      <c r="D555" s="65"/>
      <c r="E555" s="44"/>
      <c r="F555" s="99"/>
      <c r="G555" s="100"/>
      <c r="H555" s="69"/>
      <c r="I555" s="82">
        <f t="shared" si="44"/>
        <v>0</v>
      </c>
      <c r="N555" s="75"/>
    </row>
    <row r="556" spans="1:14" ht="23.25" customHeight="1" x14ac:dyDescent="0.2">
      <c r="A556" s="202" t="s">
        <v>1428</v>
      </c>
      <c r="B556" s="202" t="s">
        <v>88</v>
      </c>
      <c r="C556" s="206" t="s">
        <v>1429</v>
      </c>
      <c r="D556" s="60" t="s">
        <v>1430</v>
      </c>
      <c r="E556" s="24">
        <v>0.40243902439024393</v>
      </c>
      <c r="F556" s="62">
        <v>82</v>
      </c>
      <c r="G556" s="58">
        <v>49</v>
      </c>
      <c r="H556" s="81"/>
      <c r="I556" s="82">
        <f t="shared" si="44"/>
        <v>0</v>
      </c>
      <c r="N556" s="75"/>
    </row>
    <row r="557" spans="1:14" ht="23.25" customHeight="1" x14ac:dyDescent="0.2">
      <c r="A557" s="202" t="s">
        <v>1431</v>
      </c>
      <c r="B557" s="202" t="s">
        <v>88</v>
      </c>
      <c r="C557" s="203" t="s">
        <v>1432</v>
      </c>
      <c r="D557" s="56" t="s">
        <v>1433</v>
      </c>
      <c r="E557" s="25">
        <v>0.32608695652173914</v>
      </c>
      <c r="F557" s="62">
        <v>46</v>
      </c>
      <c r="G557" s="58">
        <v>31</v>
      </c>
      <c r="H557" s="81"/>
      <c r="I557" s="82">
        <f t="shared" si="44"/>
        <v>0</v>
      </c>
      <c r="N557" s="75"/>
    </row>
    <row r="558" spans="1:14" ht="23.25" customHeight="1" x14ac:dyDescent="0.2">
      <c r="A558" s="202" t="s">
        <v>1434</v>
      </c>
      <c r="B558" s="202" t="s">
        <v>1217</v>
      </c>
      <c r="C558" s="206" t="s">
        <v>1435</v>
      </c>
      <c r="D558" s="60" t="s">
        <v>1436</v>
      </c>
      <c r="E558" s="24">
        <v>0.43181818181818199</v>
      </c>
      <c r="F558" s="62">
        <v>44</v>
      </c>
      <c r="G558" s="58">
        <v>25</v>
      </c>
      <c r="H558" s="81"/>
      <c r="I558" s="82">
        <f t="shared" si="44"/>
        <v>0</v>
      </c>
      <c r="N558" s="75"/>
    </row>
    <row r="559" spans="1:14" ht="23.25" customHeight="1" x14ac:dyDescent="0.2">
      <c r="A559" s="202" t="s">
        <v>1437</v>
      </c>
      <c r="B559" s="202" t="s">
        <v>1217</v>
      </c>
      <c r="C559" s="206" t="s">
        <v>1347</v>
      </c>
      <c r="D559" s="60" t="s">
        <v>1438</v>
      </c>
      <c r="E559" s="25">
        <v>0.32835820895522383</v>
      </c>
      <c r="F559" s="62">
        <v>67</v>
      </c>
      <c r="G559" s="58">
        <v>45</v>
      </c>
      <c r="H559" s="81"/>
      <c r="I559" s="82">
        <f t="shared" si="44"/>
        <v>0</v>
      </c>
      <c r="N559" s="75"/>
    </row>
    <row r="560" spans="1:14" ht="23.25" customHeight="1" x14ac:dyDescent="0.2">
      <c r="A560" s="202" t="s">
        <v>1439</v>
      </c>
      <c r="B560" s="202" t="s">
        <v>1386</v>
      </c>
      <c r="C560" s="206" t="s">
        <v>1440</v>
      </c>
      <c r="D560" s="60" t="s">
        <v>1441</v>
      </c>
      <c r="E560" s="25">
        <f>1-(G560/F560)</f>
        <v>0.3666666666666667</v>
      </c>
      <c r="F560" s="62">
        <v>30</v>
      </c>
      <c r="G560" s="58">
        <v>19</v>
      </c>
      <c r="H560" s="81"/>
      <c r="I560" s="82">
        <f t="shared" si="44"/>
        <v>0</v>
      </c>
      <c r="N560" s="75"/>
    </row>
    <row r="561" spans="1:14" ht="20.25" customHeight="1" x14ac:dyDescent="0.55000000000000004">
      <c r="A561" s="239" t="s">
        <v>98</v>
      </c>
      <c r="B561" s="240"/>
      <c r="C561" s="29"/>
      <c r="D561" s="65"/>
      <c r="E561" s="44"/>
      <c r="F561" s="131"/>
      <c r="G561" s="208"/>
      <c r="H561" s="97"/>
      <c r="I561" s="82">
        <f t="shared" si="44"/>
        <v>0</v>
      </c>
      <c r="N561" s="75"/>
    </row>
    <row r="562" spans="1:14" ht="20.25" customHeight="1" x14ac:dyDescent="0.2">
      <c r="A562" s="202" t="s">
        <v>1458</v>
      </c>
      <c r="B562" s="202" t="s">
        <v>281</v>
      </c>
      <c r="C562" s="206" t="s">
        <v>1459</v>
      </c>
      <c r="D562" s="60" t="s">
        <v>1460</v>
      </c>
      <c r="E562" s="12">
        <v>0.70833333333333326</v>
      </c>
      <c r="F562" s="62">
        <v>24</v>
      </c>
      <c r="G562" s="58">
        <v>7</v>
      </c>
      <c r="H562" s="81"/>
      <c r="I562" s="82">
        <f t="shared" si="44"/>
        <v>0</v>
      </c>
      <c r="N562" s="75"/>
    </row>
    <row r="563" spans="1:14" ht="20.25" customHeight="1" x14ac:dyDescent="0.2">
      <c r="A563" s="202" t="s">
        <v>1461</v>
      </c>
      <c r="B563" s="202" t="s">
        <v>17</v>
      </c>
      <c r="C563" s="206" t="s">
        <v>1462</v>
      </c>
      <c r="D563" s="60" t="s">
        <v>1463</v>
      </c>
      <c r="E563" s="24">
        <v>0.47826086956521741</v>
      </c>
      <c r="F563" s="62">
        <v>23</v>
      </c>
      <c r="G563" s="58">
        <v>12</v>
      </c>
      <c r="H563" s="81"/>
      <c r="I563" s="82">
        <f t="shared" si="44"/>
        <v>0</v>
      </c>
      <c r="N563" s="75"/>
    </row>
    <row r="564" spans="1:14" ht="20.25" customHeight="1" x14ac:dyDescent="0.2">
      <c r="A564" s="202" t="s">
        <v>1489</v>
      </c>
      <c r="B564" s="202" t="s">
        <v>85</v>
      </c>
      <c r="C564" s="206" t="s">
        <v>1490</v>
      </c>
      <c r="D564" s="60" t="s">
        <v>1491</v>
      </c>
      <c r="E564" s="25">
        <v>0.35185185185185186</v>
      </c>
      <c r="F564" s="62">
        <v>54</v>
      </c>
      <c r="G564" s="58">
        <v>35</v>
      </c>
      <c r="H564" s="81"/>
      <c r="I564" s="82">
        <f t="shared" si="44"/>
        <v>0</v>
      </c>
      <c r="N564" s="75"/>
    </row>
    <row r="565" spans="1:14" ht="20.25" customHeight="1" x14ac:dyDescent="0.2">
      <c r="A565" s="202" t="s">
        <v>1481</v>
      </c>
      <c r="B565" s="202" t="s">
        <v>85</v>
      </c>
      <c r="C565" s="206" t="s">
        <v>1482</v>
      </c>
      <c r="D565" s="60" t="s">
        <v>1483</v>
      </c>
      <c r="E565" s="25">
        <v>0.38461538461538458</v>
      </c>
      <c r="F565" s="62">
        <v>26</v>
      </c>
      <c r="G565" s="58">
        <v>16</v>
      </c>
      <c r="H565" s="81"/>
      <c r="I565" s="82">
        <f t="shared" si="44"/>
        <v>0</v>
      </c>
      <c r="N565" s="75"/>
    </row>
    <row r="566" spans="1:14" ht="20.25" customHeight="1" x14ac:dyDescent="0.2">
      <c r="A566" s="202" t="s">
        <v>1492</v>
      </c>
      <c r="B566" s="202" t="s">
        <v>85</v>
      </c>
      <c r="C566" s="206" t="s">
        <v>1493</v>
      </c>
      <c r="D566" s="60" t="s">
        <v>1488</v>
      </c>
      <c r="E566" s="25">
        <v>0.35185185185185186</v>
      </c>
      <c r="F566" s="62">
        <v>54</v>
      </c>
      <c r="G566" s="58">
        <v>35</v>
      </c>
      <c r="H566" s="81"/>
      <c r="I566" s="82">
        <f t="shared" si="44"/>
        <v>0</v>
      </c>
      <c r="N566" s="75"/>
    </row>
    <row r="567" spans="1:14" ht="22.5" customHeight="1" x14ac:dyDescent="0.2">
      <c r="A567" s="202" t="s">
        <v>1484</v>
      </c>
      <c r="B567" s="202" t="s">
        <v>85</v>
      </c>
      <c r="C567" s="206" t="s">
        <v>1485</v>
      </c>
      <c r="D567" s="60" t="s">
        <v>1573</v>
      </c>
      <c r="E567" s="25">
        <v>0.38461538461538458</v>
      </c>
      <c r="F567" s="62">
        <v>26</v>
      </c>
      <c r="G567" s="58">
        <v>16</v>
      </c>
      <c r="H567" s="81"/>
      <c r="I567" s="82">
        <f t="shared" si="44"/>
        <v>0</v>
      </c>
      <c r="N567" s="75"/>
    </row>
    <row r="568" spans="1:14" ht="20.25" customHeight="1" x14ac:dyDescent="0.2">
      <c r="A568" s="202" t="s">
        <v>1486</v>
      </c>
      <c r="B568" s="202" t="s">
        <v>85</v>
      </c>
      <c r="C568" s="206" t="s">
        <v>1487</v>
      </c>
      <c r="D568" s="60" t="s">
        <v>1488</v>
      </c>
      <c r="E568" s="25">
        <v>0.35185185185185186</v>
      </c>
      <c r="F568" s="62">
        <v>54</v>
      </c>
      <c r="G568" s="58">
        <v>35</v>
      </c>
      <c r="H568" s="81"/>
      <c r="I568" s="82">
        <f t="shared" si="44"/>
        <v>0</v>
      </c>
      <c r="N568" s="75"/>
    </row>
    <row r="569" spans="1:14" ht="20.25" customHeight="1" x14ac:dyDescent="0.2">
      <c r="A569" s="202" t="s">
        <v>1478</v>
      </c>
      <c r="B569" s="202" t="s">
        <v>85</v>
      </c>
      <c r="C569" s="206" t="s">
        <v>1479</v>
      </c>
      <c r="D569" s="60" t="s">
        <v>1480</v>
      </c>
      <c r="E569" s="25">
        <v>0.39130434782608692</v>
      </c>
      <c r="F569" s="62">
        <v>23</v>
      </c>
      <c r="G569" s="58">
        <v>14</v>
      </c>
      <c r="H569" s="81"/>
      <c r="I569" s="82">
        <f t="shared" si="44"/>
        <v>0</v>
      </c>
      <c r="N569" s="75"/>
    </row>
    <row r="570" spans="1:14" ht="20.25" customHeight="1" x14ac:dyDescent="0.2">
      <c r="A570" s="202" t="s">
        <v>1464</v>
      </c>
      <c r="B570" s="202" t="s">
        <v>85</v>
      </c>
      <c r="C570" s="206" t="s">
        <v>1465</v>
      </c>
      <c r="D570" s="60" t="s">
        <v>1466</v>
      </c>
      <c r="E570" s="25">
        <v>0.37209302325581395</v>
      </c>
      <c r="F570" s="62">
        <v>43</v>
      </c>
      <c r="G570" s="58">
        <v>27</v>
      </c>
      <c r="H570" s="81"/>
      <c r="I570" s="82">
        <f t="shared" si="44"/>
        <v>0</v>
      </c>
      <c r="N570" s="75"/>
    </row>
    <row r="571" spans="1:14" ht="20.25" customHeight="1" x14ac:dyDescent="0.2">
      <c r="A571" s="202" t="s">
        <v>1467</v>
      </c>
      <c r="B571" s="202" t="s">
        <v>85</v>
      </c>
      <c r="C571" s="206" t="s">
        <v>1465</v>
      </c>
      <c r="D571" s="60" t="s">
        <v>1468</v>
      </c>
      <c r="E571" s="12">
        <f>1-(G571/F571)</f>
        <v>0.50847457627118642</v>
      </c>
      <c r="F571" s="62">
        <v>59</v>
      </c>
      <c r="G571" s="58">
        <v>29</v>
      </c>
      <c r="H571" s="81"/>
      <c r="I571" s="82">
        <f t="shared" si="44"/>
        <v>0</v>
      </c>
      <c r="N571" s="75"/>
    </row>
    <row r="572" spans="1:14" ht="20.25" customHeight="1" x14ac:dyDescent="0.2">
      <c r="A572" s="202" t="s">
        <v>1500</v>
      </c>
      <c r="B572" s="202" t="s">
        <v>85</v>
      </c>
      <c r="C572" s="206" t="s">
        <v>1501</v>
      </c>
      <c r="D572" s="60" t="s">
        <v>1502</v>
      </c>
      <c r="E572" s="25">
        <v>0.36842105263157898</v>
      </c>
      <c r="F572" s="62">
        <v>57</v>
      </c>
      <c r="G572" s="58">
        <v>36</v>
      </c>
      <c r="H572" s="81"/>
      <c r="I572" s="82">
        <f t="shared" si="44"/>
        <v>0</v>
      </c>
      <c r="N572" s="75"/>
    </row>
    <row r="573" spans="1:14" ht="20.25" customHeight="1" x14ac:dyDescent="0.2">
      <c r="A573" s="202" t="s">
        <v>1472</v>
      </c>
      <c r="B573" s="202" t="s">
        <v>85</v>
      </c>
      <c r="C573" s="206" t="s">
        <v>1473</v>
      </c>
      <c r="D573" s="60" t="s">
        <v>1474</v>
      </c>
      <c r="E573" s="25">
        <v>0.38596491228070173</v>
      </c>
      <c r="F573" s="62">
        <v>57</v>
      </c>
      <c r="G573" s="58">
        <v>35</v>
      </c>
      <c r="H573" s="81"/>
      <c r="I573" s="82">
        <f t="shared" si="44"/>
        <v>0</v>
      </c>
      <c r="N573" s="75"/>
    </row>
    <row r="574" spans="1:14" ht="20.25" customHeight="1" x14ac:dyDescent="0.2">
      <c r="A574" s="202" t="s">
        <v>1475</v>
      </c>
      <c r="B574" s="202" t="s">
        <v>85</v>
      </c>
      <c r="C574" s="206" t="s">
        <v>1476</v>
      </c>
      <c r="D574" s="60" t="s">
        <v>1477</v>
      </c>
      <c r="E574" s="25">
        <v>0.375</v>
      </c>
      <c r="F574" s="62">
        <v>24</v>
      </c>
      <c r="G574" s="58">
        <v>15</v>
      </c>
      <c r="H574" s="81"/>
      <c r="I574" s="82">
        <f t="shared" si="44"/>
        <v>0</v>
      </c>
      <c r="N574" s="75"/>
    </row>
    <row r="575" spans="1:14" ht="20.25" customHeight="1" x14ac:dyDescent="0.2">
      <c r="A575" s="202" t="s">
        <v>1494</v>
      </c>
      <c r="B575" s="202" t="s">
        <v>85</v>
      </c>
      <c r="C575" s="206" t="s">
        <v>1495</v>
      </c>
      <c r="D575" s="60" t="s">
        <v>1496</v>
      </c>
      <c r="E575" s="24">
        <v>0.39534883720930236</v>
      </c>
      <c r="F575" s="62">
        <v>43</v>
      </c>
      <c r="G575" s="58">
        <v>26</v>
      </c>
      <c r="H575" s="81"/>
      <c r="I575" s="82">
        <f t="shared" si="44"/>
        <v>0</v>
      </c>
      <c r="N575" s="75"/>
    </row>
    <row r="576" spans="1:14" ht="20.25" customHeight="1" x14ac:dyDescent="0.2">
      <c r="A576" s="202" t="s">
        <v>1469</v>
      </c>
      <c r="B576" s="202" t="s">
        <v>85</v>
      </c>
      <c r="C576" s="206" t="s">
        <v>1470</v>
      </c>
      <c r="D576" s="60" t="s">
        <v>1471</v>
      </c>
      <c r="E576" s="25">
        <v>0.38</v>
      </c>
      <c r="F576" s="62">
        <v>50</v>
      </c>
      <c r="G576" s="58">
        <v>31</v>
      </c>
      <c r="H576" s="81"/>
      <c r="I576" s="82">
        <f t="shared" si="44"/>
        <v>0</v>
      </c>
      <c r="N576" s="75"/>
    </row>
    <row r="577" spans="1:14" ht="20.25" customHeight="1" x14ac:dyDescent="0.2">
      <c r="A577" s="202" t="s">
        <v>1503</v>
      </c>
      <c r="B577" s="202" t="s">
        <v>85</v>
      </c>
      <c r="C577" s="206" t="s">
        <v>1504</v>
      </c>
      <c r="D577" s="60" t="s">
        <v>1505</v>
      </c>
      <c r="E577" s="24">
        <v>0.40540540540540537</v>
      </c>
      <c r="F577" s="62">
        <v>37</v>
      </c>
      <c r="G577" s="58">
        <v>22</v>
      </c>
      <c r="H577" s="81"/>
      <c r="I577" s="82">
        <f t="shared" si="44"/>
        <v>0</v>
      </c>
      <c r="N577" s="75"/>
    </row>
    <row r="578" spans="1:14" ht="20.25" customHeight="1" x14ac:dyDescent="0.2">
      <c r="A578" s="202" t="s">
        <v>1555</v>
      </c>
      <c r="B578" s="202" t="s">
        <v>1556</v>
      </c>
      <c r="C578" s="206" t="s">
        <v>1557</v>
      </c>
      <c r="D578" s="60" t="s">
        <v>1558</v>
      </c>
      <c r="E578" s="25">
        <f>1-(G578/F578)</f>
        <v>0.25806451612903225</v>
      </c>
      <c r="F578" s="62">
        <v>31</v>
      </c>
      <c r="G578" s="58">
        <v>23</v>
      </c>
      <c r="H578" s="81"/>
      <c r="I578" s="82">
        <f t="shared" si="44"/>
        <v>0</v>
      </c>
      <c r="N578" s="75"/>
    </row>
    <row r="579" spans="1:14" ht="20.25" customHeight="1" x14ac:dyDescent="0.2">
      <c r="A579" s="202" t="s">
        <v>1506</v>
      </c>
      <c r="B579" s="202" t="s">
        <v>88</v>
      </c>
      <c r="C579" s="206" t="s">
        <v>1507</v>
      </c>
      <c r="D579" s="60" t="s">
        <v>1508</v>
      </c>
      <c r="E579" s="25">
        <v>0.36585365853658536</v>
      </c>
      <c r="F579" s="62">
        <v>41</v>
      </c>
      <c r="G579" s="58">
        <v>26</v>
      </c>
      <c r="H579" s="81"/>
      <c r="I579" s="82">
        <f t="shared" si="44"/>
        <v>0</v>
      </c>
      <c r="N579" s="75"/>
    </row>
    <row r="580" spans="1:14" ht="20.25" customHeight="1" x14ac:dyDescent="0.2">
      <c r="A580" s="202" t="s">
        <v>1509</v>
      </c>
      <c r="B580" s="202" t="s">
        <v>1217</v>
      </c>
      <c r="C580" s="206" t="s">
        <v>1510</v>
      </c>
      <c r="D580" s="60" t="s">
        <v>1511</v>
      </c>
      <c r="E580" s="25">
        <v>0.30769230769230771</v>
      </c>
      <c r="F580" s="62">
        <v>39</v>
      </c>
      <c r="G580" s="58">
        <v>27</v>
      </c>
      <c r="H580" s="81"/>
      <c r="I580" s="82">
        <f t="shared" si="44"/>
        <v>0</v>
      </c>
      <c r="N580" s="75"/>
    </row>
    <row r="581" spans="1:14" ht="20.25" customHeight="1" x14ac:dyDescent="0.2">
      <c r="A581" s="202" t="s">
        <v>1512</v>
      </c>
      <c r="B581" s="202" t="s">
        <v>34</v>
      </c>
      <c r="C581" s="206" t="s">
        <v>1513</v>
      </c>
      <c r="D581" s="60" t="s">
        <v>1514</v>
      </c>
      <c r="E581" s="24">
        <v>0.47222222222222221</v>
      </c>
      <c r="F581" s="62">
        <v>36</v>
      </c>
      <c r="G581" s="58">
        <v>19</v>
      </c>
      <c r="H581" s="81"/>
      <c r="I581" s="82">
        <f t="shared" si="44"/>
        <v>0</v>
      </c>
      <c r="N581" s="75"/>
    </row>
    <row r="582" spans="1:14" ht="20.25" customHeight="1" x14ac:dyDescent="0.2">
      <c r="A582" s="202" t="s">
        <v>1525</v>
      </c>
      <c r="B582" s="243" t="s">
        <v>1368</v>
      </c>
      <c r="C582" s="206" t="s">
        <v>1526</v>
      </c>
      <c r="D582" s="60" t="s">
        <v>1527</v>
      </c>
      <c r="E582" s="25">
        <v>0.25</v>
      </c>
      <c r="F582" s="62">
        <v>12</v>
      </c>
      <c r="G582" s="58">
        <v>9</v>
      </c>
      <c r="H582" s="81"/>
      <c r="I582" s="82">
        <f t="shared" si="44"/>
        <v>0</v>
      </c>
      <c r="N582" s="75"/>
    </row>
    <row r="583" spans="1:14" ht="20.25" customHeight="1" x14ac:dyDescent="0.2">
      <c r="A583" s="202" t="s">
        <v>1528</v>
      </c>
      <c r="B583" s="243" t="s">
        <v>1368</v>
      </c>
      <c r="C583" s="206" t="s">
        <v>1369</v>
      </c>
      <c r="D583" s="60" t="s">
        <v>1522</v>
      </c>
      <c r="E583" s="25">
        <v>0.33333333333333337</v>
      </c>
      <c r="F583" s="62">
        <v>12</v>
      </c>
      <c r="G583" s="58">
        <v>8</v>
      </c>
      <c r="H583" s="81"/>
      <c r="I583" s="82">
        <f t="shared" si="44"/>
        <v>0</v>
      </c>
      <c r="N583" s="75"/>
    </row>
    <row r="584" spans="1:14" ht="20.25" customHeight="1" x14ac:dyDescent="0.2">
      <c r="A584" s="202" t="s">
        <v>1518</v>
      </c>
      <c r="B584" s="243" t="s">
        <v>1368</v>
      </c>
      <c r="C584" s="206" t="s">
        <v>1519</v>
      </c>
      <c r="D584" s="60" t="s">
        <v>1520</v>
      </c>
      <c r="E584" s="25">
        <v>0.25</v>
      </c>
      <c r="F584" s="62">
        <v>12</v>
      </c>
      <c r="G584" s="58">
        <v>9</v>
      </c>
      <c r="H584" s="81"/>
      <c r="I584" s="82">
        <f t="shared" si="44"/>
        <v>0</v>
      </c>
      <c r="N584" s="75"/>
    </row>
    <row r="585" spans="1:14" ht="20.25" customHeight="1" x14ac:dyDescent="0.2">
      <c r="A585" s="202" t="s">
        <v>1521</v>
      </c>
      <c r="B585" s="243" t="s">
        <v>1368</v>
      </c>
      <c r="C585" s="206" t="s">
        <v>1519</v>
      </c>
      <c r="D585" s="60" t="s">
        <v>1522</v>
      </c>
      <c r="E585" s="24">
        <v>0.41666666666666663</v>
      </c>
      <c r="F585" s="62">
        <v>12</v>
      </c>
      <c r="G585" s="58">
        <v>7</v>
      </c>
      <c r="H585" s="81"/>
      <c r="I585" s="82">
        <f t="shared" si="44"/>
        <v>0</v>
      </c>
      <c r="N585" s="75"/>
    </row>
    <row r="586" spans="1:14" ht="20.25" customHeight="1" x14ac:dyDescent="0.2">
      <c r="A586" s="202" t="s">
        <v>1523</v>
      </c>
      <c r="B586" s="243" t="s">
        <v>1368</v>
      </c>
      <c r="C586" s="206" t="s">
        <v>1524</v>
      </c>
      <c r="D586" s="60" t="s">
        <v>1520</v>
      </c>
      <c r="E586" s="25">
        <v>0.25</v>
      </c>
      <c r="F586" s="62">
        <v>12</v>
      </c>
      <c r="G586" s="58">
        <v>9</v>
      </c>
      <c r="H586" s="81"/>
      <c r="I586" s="82">
        <f t="shared" si="44"/>
        <v>0</v>
      </c>
      <c r="N586" s="75"/>
    </row>
    <row r="587" spans="1:14" ht="20.25" customHeight="1" x14ac:dyDescent="0.2">
      <c r="A587" s="202" t="s">
        <v>1529</v>
      </c>
      <c r="B587" s="202" t="s">
        <v>1372</v>
      </c>
      <c r="C587" s="206" t="s">
        <v>1530</v>
      </c>
      <c r="D587" s="60" t="s">
        <v>1531</v>
      </c>
      <c r="E587" s="24">
        <v>0.45833333333333337</v>
      </c>
      <c r="F587" s="62">
        <v>24</v>
      </c>
      <c r="G587" s="58">
        <v>13</v>
      </c>
      <c r="H587" s="81"/>
      <c r="I587" s="82">
        <f t="shared" si="44"/>
        <v>0</v>
      </c>
      <c r="N587" s="75"/>
    </row>
    <row r="588" spans="1:14" ht="20.25" customHeight="1" x14ac:dyDescent="0.2">
      <c r="A588" s="202" t="s">
        <v>1515</v>
      </c>
      <c r="B588" s="202" t="s">
        <v>1236</v>
      </c>
      <c r="C588" s="206" t="s">
        <v>1516</v>
      </c>
      <c r="D588" s="60" t="s">
        <v>1517</v>
      </c>
      <c r="E588" s="25">
        <v>0.3214285714285714</v>
      </c>
      <c r="F588" s="62">
        <v>28</v>
      </c>
      <c r="G588" s="58">
        <v>19</v>
      </c>
      <c r="H588" s="81"/>
      <c r="I588" s="82">
        <f t="shared" si="44"/>
        <v>0</v>
      </c>
      <c r="N588" s="75"/>
    </row>
    <row r="589" spans="1:14" ht="20.25" customHeight="1" x14ac:dyDescent="0.2">
      <c r="A589" s="202" t="s">
        <v>1532</v>
      </c>
      <c r="B589" s="202" t="s">
        <v>195</v>
      </c>
      <c r="C589" s="206" t="s">
        <v>1533</v>
      </c>
      <c r="D589" s="60" t="s">
        <v>1534</v>
      </c>
      <c r="E589" s="12">
        <v>0.51162790697674421</v>
      </c>
      <c r="F589" s="62">
        <v>43</v>
      </c>
      <c r="G589" s="58">
        <v>21</v>
      </c>
      <c r="H589" s="81"/>
      <c r="I589" s="82">
        <f t="shared" si="44"/>
        <v>0</v>
      </c>
      <c r="N589" s="75"/>
    </row>
    <row r="590" spans="1:14" ht="20.25" customHeight="1" x14ac:dyDescent="0.2">
      <c r="A590" s="202" t="s">
        <v>1539</v>
      </c>
      <c r="B590" s="202" t="s">
        <v>1540</v>
      </c>
      <c r="C590" s="206" t="s">
        <v>1541</v>
      </c>
      <c r="D590" s="60" t="s">
        <v>1542</v>
      </c>
      <c r="E590" s="25">
        <v>0.36842105263157898</v>
      </c>
      <c r="F590" s="62">
        <v>19</v>
      </c>
      <c r="G590" s="58">
        <v>12</v>
      </c>
      <c r="H590" s="81"/>
      <c r="I590" s="82">
        <f t="shared" si="44"/>
        <v>0</v>
      </c>
      <c r="N590" s="75"/>
    </row>
    <row r="591" spans="1:14" ht="20.25" customHeight="1" x14ac:dyDescent="0.2">
      <c r="A591" s="202" t="s">
        <v>1543</v>
      </c>
      <c r="B591" s="202" t="s">
        <v>1540</v>
      </c>
      <c r="C591" s="206" t="s">
        <v>1541</v>
      </c>
      <c r="D591" s="60" t="s">
        <v>1544</v>
      </c>
      <c r="E591" s="24">
        <v>0.4</v>
      </c>
      <c r="F591" s="62">
        <v>15</v>
      </c>
      <c r="G591" s="58">
        <v>9</v>
      </c>
      <c r="H591" s="81"/>
      <c r="I591" s="82">
        <f t="shared" si="44"/>
        <v>0</v>
      </c>
      <c r="N591" s="75"/>
    </row>
    <row r="592" spans="1:14" s="126" customFormat="1" ht="32.25" customHeight="1" x14ac:dyDescent="0.7">
      <c r="A592" s="100"/>
      <c r="B592" s="63"/>
      <c r="C592" s="29"/>
      <c r="D592" s="65"/>
      <c r="E592" s="66"/>
      <c r="F592" s="67"/>
      <c r="G592" s="68"/>
      <c r="H592" s="69"/>
      <c r="I592" s="89" t="s">
        <v>2437</v>
      </c>
      <c r="N592" s="75"/>
    </row>
    <row r="593" spans="1:14" s="14" customFormat="1" ht="33" customHeight="1" x14ac:dyDescent="0.25">
      <c r="A593" s="186"/>
      <c r="B593" s="71"/>
      <c r="C593" s="29"/>
      <c r="D593" s="64"/>
      <c r="E593" s="72"/>
      <c r="F593" s="73" t="s">
        <v>0</v>
      </c>
      <c r="G593" s="257">
        <f>G2</f>
        <v>0</v>
      </c>
      <c r="H593" s="258"/>
      <c r="I593" s="259"/>
      <c r="N593" s="75"/>
    </row>
    <row r="594" spans="1:14" s="14" customFormat="1" ht="27.75" customHeight="1" x14ac:dyDescent="0.25">
      <c r="A594" s="100"/>
      <c r="B594" s="71"/>
      <c r="C594" s="29"/>
      <c r="D594" s="64"/>
      <c r="E594" s="72"/>
      <c r="F594" s="67"/>
      <c r="G594" s="68"/>
      <c r="H594" s="74" t="s">
        <v>1</v>
      </c>
      <c r="I594" s="69"/>
      <c r="N594" s="75"/>
    </row>
    <row r="595" spans="1:14" s="75" customFormat="1" ht="39.75" customHeight="1" thickBot="1" x14ac:dyDescent="0.3">
      <c r="A595" s="90" t="s">
        <v>6</v>
      </c>
      <c r="B595" s="90" t="s">
        <v>7</v>
      </c>
      <c r="C595" s="30"/>
      <c r="D595" s="91"/>
      <c r="E595" s="92" t="s">
        <v>8</v>
      </c>
      <c r="F595" s="93" t="s">
        <v>191</v>
      </c>
      <c r="G595" s="93" t="s">
        <v>9</v>
      </c>
      <c r="H595" s="94" t="s">
        <v>10</v>
      </c>
      <c r="I595" s="94" t="s">
        <v>11</v>
      </c>
    </row>
    <row r="596" spans="1:14" ht="25.5" customHeight="1" thickBot="1" x14ac:dyDescent="0.25">
      <c r="A596" s="254" t="s">
        <v>131</v>
      </c>
      <c r="B596" s="255"/>
      <c r="C596" s="255"/>
      <c r="D596" s="255"/>
      <c r="E596" s="255"/>
      <c r="F596" s="255"/>
      <c r="G596" s="255"/>
      <c r="H596" s="255"/>
      <c r="I596" s="256"/>
      <c r="N596" s="75"/>
    </row>
    <row r="597" spans="1:14" ht="20.25" customHeight="1" x14ac:dyDescent="0.55000000000000004">
      <c r="A597" s="239" t="s">
        <v>98</v>
      </c>
      <c r="B597" s="240"/>
      <c r="C597" s="29"/>
      <c r="D597" s="65"/>
      <c r="E597" s="44"/>
      <c r="F597" s="131"/>
      <c r="G597" s="208"/>
      <c r="H597" s="97"/>
      <c r="I597" s="151">
        <f t="shared" ref="I597" si="49">H597*G597</f>
        <v>0</v>
      </c>
      <c r="N597" s="75"/>
    </row>
    <row r="598" spans="1:14" ht="20.25" customHeight="1" x14ac:dyDescent="0.2">
      <c r="A598" s="202" t="s">
        <v>1549</v>
      </c>
      <c r="B598" s="202" t="s">
        <v>1546</v>
      </c>
      <c r="C598" s="203" t="s">
        <v>1550</v>
      </c>
      <c r="D598" s="56" t="s">
        <v>1548</v>
      </c>
      <c r="E598" s="25">
        <v>0.3529411764705882</v>
      </c>
      <c r="F598" s="62">
        <v>17</v>
      </c>
      <c r="G598" s="58">
        <v>11</v>
      </c>
      <c r="H598" s="81"/>
      <c r="I598" s="82">
        <f t="shared" ref="I598:I623" si="50">G598*H598</f>
        <v>0</v>
      </c>
      <c r="N598" s="75"/>
    </row>
    <row r="599" spans="1:14" ht="20.25" customHeight="1" x14ac:dyDescent="0.2">
      <c r="A599" s="202" t="s">
        <v>1545</v>
      </c>
      <c r="B599" s="202" t="s">
        <v>1546</v>
      </c>
      <c r="C599" s="206" t="s">
        <v>1547</v>
      </c>
      <c r="D599" s="60" t="s">
        <v>1548</v>
      </c>
      <c r="E599" s="25">
        <v>0.3529411764705882</v>
      </c>
      <c r="F599" s="62">
        <v>17</v>
      </c>
      <c r="G599" s="58">
        <v>11</v>
      </c>
      <c r="H599" s="81"/>
      <c r="I599" s="82">
        <f t="shared" si="50"/>
        <v>0</v>
      </c>
      <c r="N599" s="75"/>
    </row>
    <row r="600" spans="1:14" ht="20.25" customHeight="1" x14ac:dyDescent="0.2">
      <c r="A600" s="202" t="s">
        <v>1551</v>
      </c>
      <c r="B600" s="202" t="s">
        <v>1552</v>
      </c>
      <c r="C600" s="206" t="s">
        <v>1553</v>
      </c>
      <c r="D600" s="60" t="s">
        <v>1554</v>
      </c>
      <c r="E600" s="24">
        <v>0.41666666666666663</v>
      </c>
      <c r="F600" s="62">
        <v>12</v>
      </c>
      <c r="G600" s="58">
        <v>7</v>
      </c>
      <c r="H600" s="81"/>
      <c r="I600" s="82">
        <f t="shared" si="50"/>
        <v>0</v>
      </c>
      <c r="N600" s="75"/>
    </row>
    <row r="601" spans="1:14" ht="20.25" customHeight="1" x14ac:dyDescent="0.2">
      <c r="A601" s="202" t="s">
        <v>1565</v>
      </c>
      <c r="B601" s="202" t="s">
        <v>1560</v>
      </c>
      <c r="C601" s="206" t="s">
        <v>1566</v>
      </c>
      <c r="D601" s="60" t="s">
        <v>1562</v>
      </c>
      <c r="E601" s="25">
        <v>0.27777777777777779</v>
      </c>
      <c r="F601" s="62">
        <v>18</v>
      </c>
      <c r="G601" s="58">
        <v>13</v>
      </c>
      <c r="H601" s="81"/>
      <c r="I601" s="82">
        <f t="shared" si="50"/>
        <v>0</v>
      </c>
      <c r="N601" s="75"/>
    </row>
    <row r="602" spans="1:14" ht="20.25" customHeight="1" x14ac:dyDescent="0.2">
      <c r="A602" s="202" t="s">
        <v>1567</v>
      </c>
      <c r="B602" s="202" t="s">
        <v>1560</v>
      </c>
      <c r="C602" s="206" t="s">
        <v>1568</v>
      </c>
      <c r="D602" s="60" t="s">
        <v>1562</v>
      </c>
      <c r="E602" s="25">
        <v>0.27777777777777779</v>
      </c>
      <c r="F602" s="62">
        <v>18</v>
      </c>
      <c r="G602" s="58">
        <v>13</v>
      </c>
      <c r="H602" s="81"/>
      <c r="I602" s="82">
        <f t="shared" si="50"/>
        <v>0</v>
      </c>
      <c r="N602" s="75"/>
    </row>
    <row r="603" spans="1:14" ht="20.25" customHeight="1" x14ac:dyDescent="0.2">
      <c r="A603" s="202" t="s">
        <v>1563</v>
      </c>
      <c r="B603" s="202" t="s">
        <v>1560</v>
      </c>
      <c r="C603" s="206" t="s">
        <v>1564</v>
      </c>
      <c r="D603" s="60" t="s">
        <v>1562</v>
      </c>
      <c r="E603" s="25">
        <v>0.27777777777777779</v>
      </c>
      <c r="F603" s="62">
        <v>18</v>
      </c>
      <c r="G603" s="58">
        <v>13</v>
      </c>
      <c r="H603" s="81"/>
      <c r="I603" s="82">
        <f t="shared" si="50"/>
        <v>0</v>
      </c>
      <c r="N603" s="75"/>
    </row>
    <row r="604" spans="1:14" ht="20.25" customHeight="1" x14ac:dyDescent="0.2">
      <c r="A604" s="202" t="s">
        <v>1569</v>
      </c>
      <c r="B604" s="202" t="s">
        <v>1560</v>
      </c>
      <c r="C604" s="206" t="s">
        <v>1570</v>
      </c>
      <c r="D604" s="60" t="s">
        <v>1562</v>
      </c>
      <c r="E604" s="25">
        <v>0.27777777777777779</v>
      </c>
      <c r="F604" s="62">
        <v>18</v>
      </c>
      <c r="G604" s="58">
        <v>13</v>
      </c>
      <c r="H604" s="81"/>
      <c r="I604" s="82">
        <f t="shared" si="50"/>
        <v>0</v>
      </c>
      <c r="N604" s="75"/>
    </row>
    <row r="605" spans="1:14" ht="20.25" customHeight="1" x14ac:dyDescent="0.2">
      <c r="A605" s="202" t="s">
        <v>1571</v>
      </c>
      <c r="B605" s="202" t="s">
        <v>1560</v>
      </c>
      <c r="C605" s="206" t="s">
        <v>1572</v>
      </c>
      <c r="D605" s="60" t="s">
        <v>1562</v>
      </c>
      <c r="E605" s="25">
        <v>0.27777777777777779</v>
      </c>
      <c r="F605" s="62">
        <v>18</v>
      </c>
      <c r="G605" s="58">
        <v>13</v>
      </c>
      <c r="H605" s="81"/>
      <c r="I605" s="82">
        <f t="shared" si="50"/>
        <v>0</v>
      </c>
      <c r="N605" s="75"/>
    </row>
    <row r="606" spans="1:14" ht="20.25" customHeight="1" x14ac:dyDescent="0.2">
      <c r="A606" s="202" t="s">
        <v>1559</v>
      </c>
      <c r="B606" s="202" t="s">
        <v>1560</v>
      </c>
      <c r="C606" s="206" t="s">
        <v>1561</v>
      </c>
      <c r="D606" s="60" t="s">
        <v>1562</v>
      </c>
      <c r="E606" s="25">
        <v>0.27777777777777779</v>
      </c>
      <c r="F606" s="62">
        <v>18</v>
      </c>
      <c r="G606" s="58">
        <v>13</v>
      </c>
      <c r="H606" s="81"/>
      <c r="I606" s="82">
        <f t="shared" si="50"/>
        <v>0</v>
      </c>
      <c r="N606" s="75"/>
    </row>
    <row r="607" spans="1:14" s="75" customFormat="1" ht="23.25" customHeight="1" x14ac:dyDescent="0.55000000000000004">
      <c r="A607" s="239" t="s">
        <v>1574</v>
      </c>
      <c r="B607" s="240"/>
      <c r="C607" s="29"/>
      <c r="D607" s="65"/>
      <c r="E607" s="66"/>
      <c r="F607" s="99"/>
      <c r="G607" s="100"/>
      <c r="H607" s="69"/>
      <c r="I607" s="201"/>
    </row>
    <row r="608" spans="1:14" s="75" customFormat="1" ht="20.25" customHeight="1" x14ac:dyDescent="0.2">
      <c r="A608" s="202" t="s">
        <v>1535</v>
      </c>
      <c r="B608" s="55" t="s">
        <v>1536</v>
      </c>
      <c r="C608" s="206" t="s">
        <v>1537</v>
      </c>
      <c r="D608" s="60" t="s">
        <v>1538</v>
      </c>
      <c r="E608" s="12">
        <f>1-(G608/F608)</f>
        <v>0.6376811594202898</v>
      </c>
      <c r="F608" s="62">
        <v>69</v>
      </c>
      <c r="G608" s="58">
        <v>25</v>
      </c>
      <c r="H608" s="81"/>
      <c r="I608" s="82">
        <f t="shared" si="50"/>
        <v>0</v>
      </c>
    </row>
    <row r="609" spans="1:14" s="75" customFormat="1" ht="24.75" customHeight="1" x14ac:dyDescent="0.2">
      <c r="A609" s="202" t="s">
        <v>1575</v>
      </c>
      <c r="B609" s="55" t="s">
        <v>1536</v>
      </c>
      <c r="C609" s="203" t="s">
        <v>1537</v>
      </c>
      <c r="D609" s="56" t="s">
        <v>1576</v>
      </c>
      <c r="E609" s="12">
        <f t="shared" ref="E609:E612" si="51">1-(G609/F609)</f>
        <v>0.59677419354838712</v>
      </c>
      <c r="F609" s="62">
        <v>62</v>
      </c>
      <c r="G609" s="58">
        <v>25</v>
      </c>
      <c r="H609" s="81"/>
      <c r="I609" s="82">
        <f t="shared" si="50"/>
        <v>0</v>
      </c>
    </row>
    <row r="610" spans="1:14" s="75" customFormat="1" ht="23.25" customHeight="1" x14ac:dyDescent="0.2">
      <c r="A610" s="202" t="s">
        <v>1580</v>
      </c>
      <c r="B610" s="55" t="s">
        <v>1536</v>
      </c>
      <c r="C610" s="206" t="s">
        <v>1581</v>
      </c>
      <c r="D610" s="60" t="s">
        <v>1582</v>
      </c>
      <c r="E610" s="12">
        <f t="shared" si="51"/>
        <v>0.79230769230769227</v>
      </c>
      <c r="F610" s="62">
        <v>130</v>
      </c>
      <c r="G610" s="58">
        <v>27</v>
      </c>
      <c r="H610" s="81"/>
      <c r="I610" s="82">
        <f t="shared" si="50"/>
        <v>0</v>
      </c>
    </row>
    <row r="611" spans="1:14" s="75" customFormat="1" ht="23.25" customHeight="1" x14ac:dyDescent="0.2">
      <c r="A611" s="202" t="s">
        <v>1577</v>
      </c>
      <c r="B611" s="55" t="s">
        <v>1536</v>
      </c>
      <c r="C611" s="203" t="s">
        <v>1578</v>
      </c>
      <c r="D611" s="56" t="s">
        <v>1579</v>
      </c>
      <c r="E611" s="12">
        <f t="shared" si="51"/>
        <v>0.6454545454545455</v>
      </c>
      <c r="F611" s="62">
        <v>110</v>
      </c>
      <c r="G611" s="58">
        <v>39</v>
      </c>
      <c r="H611" s="81"/>
      <c r="I611" s="82">
        <f t="shared" si="50"/>
        <v>0</v>
      </c>
    </row>
    <row r="612" spans="1:14" s="75" customFormat="1" ht="23.25" customHeight="1" x14ac:dyDescent="0.2">
      <c r="A612" s="202" t="s">
        <v>1583</v>
      </c>
      <c r="B612" s="243" t="s">
        <v>1368</v>
      </c>
      <c r="C612" s="206" t="s">
        <v>1584</v>
      </c>
      <c r="D612" s="60" t="s">
        <v>1585</v>
      </c>
      <c r="E612" s="24">
        <f t="shared" si="51"/>
        <v>0.41666666666666663</v>
      </c>
      <c r="F612" s="62">
        <v>12</v>
      </c>
      <c r="G612" s="58">
        <v>7</v>
      </c>
      <c r="H612" s="81"/>
      <c r="I612" s="82">
        <f t="shared" si="50"/>
        <v>0</v>
      </c>
    </row>
    <row r="613" spans="1:14" s="75" customFormat="1" ht="20.25" customHeight="1" x14ac:dyDescent="0.55000000000000004">
      <c r="A613" s="263" t="s">
        <v>149</v>
      </c>
      <c r="B613" s="263"/>
      <c r="C613" s="224"/>
      <c r="D613" s="65"/>
      <c r="E613" s="130"/>
      <c r="F613" s="131"/>
      <c r="G613" s="208"/>
      <c r="H613" s="97"/>
      <c r="I613" s="82">
        <f t="shared" si="50"/>
        <v>0</v>
      </c>
    </row>
    <row r="614" spans="1:14" s="75" customFormat="1" ht="32.25" customHeight="1" x14ac:dyDescent="0.2">
      <c r="A614" s="202" t="s">
        <v>1627</v>
      </c>
      <c r="B614" s="202" t="s">
        <v>85</v>
      </c>
      <c r="C614" s="204" t="s">
        <v>1628</v>
      </c>
      <c r="D614" s="60" t="s">
        <v>1629</v>
      </c>
      <c r="E614" s="25">
        <v>0.328125</v>
      </c>
      <c r="F614" s="62">
        <v>64</v>
      </c>
      <c r="G614" s="169">
        <v>43</v>
      </c>
      <c r="H614" s="81"/>
      <c r="I614" s="82">
        <f t="shared" si="50"/>
        <v>0</v>
      </c>
    </row>
    <row r="615" spans="1:14" s="75" customFormat="1" ht="32.25" customHeight="1" x14ac:dyDescent="0.2">
      <c r="A615" s="202" t="s">
        <v>1621</v>
      </c>
      <c r="B615" s="202" t="s">
        <v>85</v>
      </c>
      <c r="C615" s="204" t="s">
        <v>1622</v>
      </c>
      <c r="D615" s="60" t="s">
        <v>1623</v>
      </c>
      <c r="E615" s="25">
        <v>0.36842105263157898</v>
      </c>
      <c r="F615" s="62">
        <v>19</v>
      </c>
      <c r="G615" s="169">
        <v>12</v>
      </c>
      <c r="H615" s="81"/>
      <c r="I615" s="82">
        <f t="shared" si="50"/>
        <v>0</v>
      </c>
    </row>
    <row r="616" spans="1:14" s="75" customFormat="1" ht="32.25" customHeight="1" x14ac:dyDescent="0.2">
      <c r="A616" s="202" t="s">
        <v>1630</v>
      </c>
      <c r="B616" s="202" t="s">
        <v>85</v>
      </c>
      <c r="C616" s="204" t="s">
        <v>1631</v>
      </c>
      <c r="D616" s="60" t="s">
        <v>1632</v>
      </c>
      <c r="E616" s="25">
        <v>0.3902439024390244</v>
      </c>
      <c r="F616" s="62">
        <v>41</v>
      </c>
      <c r="G616" s="169">
        <v>25</v>
      </c>
      <c r="H616" s="81"/>
      <c r="I616" s="82">
        <f t="shared" si="50"/>
        <v>0</v>
      </c>
    </row>
    <row r="617" spans="1:14" s="75" customFormat="1" ht="32.25" customHeight="1" x14ac:dyDescent="0.2">
      <c r="A617" s="202" t="s">
        <v>1624</v>
      </c>
      <c r="B617" s="202" t="s">
        <v>85</v>
      </c>
      <c r="C617" s="204" t="s">
        <v>1625</v>
      </c>
      <c r="D617" s="60" t="s">
        <v>1626</v>
      </c>
      <c r="E617" s="25">
        <v>0.30952380952380953</v>
      </c>
      <c r="F617" s="62">
        <v>42</v>
      </c>
      <c r="G617" s="169">
        <v>29</v>
      </c>
      <c r="H617" s="81"/>
      <c r="I617" s="82">
        <f t="shared" si="50"/>
        <v>0</v>
      </c>
    </row>
    <row r="618" spans="1:14" s="75" customFormat="1" ht="32.25" customHeight="1" x14ac:dyDescent="0.2">
      <c r="A618" s="202" t="s">
        <v>1634</v>
      </c>
      <c r="B618" s="243" t="s">
        <v>1368</v>
      </c>
      <c r="C618" s="204" t="s">
        <v>1640</v>
      </c>
      <c r="D618" s="60" t="s">
        <v>1641</v>
      </c>
      <c r="E618" s="25">
        <f t="shared" ref="E618:E621" si="52">1-(G618/F618)</f>
        <v>0.38775510204081631</v>
      </c>
      <c r="F618" s="62">
        <v>49</v>
      </c>
      <c r="G618" s="169">
        <v>30</v>
      </c>
      <c r="H618" s="81"/>
      <c r="I618" s="82">
        <f t="shared" si="50"/>
        <v>0</v>
      </c>
    </row>
    <row r="619" spans="1:14" s="75" customFormat="1" ht="32.25" customHeight="1" x14ac:dyDescent="0.2">
      <c r="A619" s="202" t="s">
        <v>1633</v>
      </c>
      <c r="B619" s="243" t="s">
        <v>1368</v>
      </c>
      <c r="C619" s="204" t="s">
        <v>1644</v>
      </c>
      <c r="D619" s="60" t="s">
        <v>2502</v>
      </c>
      <c r="E619" s="25">
        <f t="shared" si="52"/>
        <v>0.28000000000000003</v>
      </c>
      <c r="F619" s="62">
        <v>25</v>
      </c>
      <c r="G619" s="169">
        <v>18</v>
      </c>
      <c r="H619" s="81"/>
      <c r="I619" s="82">
        <f t="shared" si="50"/>
        <v>0</v>
      </c>
    </row>
    <row r="620" spans="1:14" s="14" customFormat="1" ht="32.25" customHeight="1" x14ac:dyDescent="0.25">
      <c r="A620" s="167" t="s">
        <v>1635</v>
      </c>
      <c r="B620" s="156" t="s">
        <v>1368</v>
      </c>
      <c r="C620" s="206" t="s">
        <v>1645</v>
      </c>
      <c r="D620" s="98" t="s">
        <v>1646</v>
      </c>
      <c r="E620" s="25">
        <f t="shared" si="52"/>
        <v>0.33333333333333337</v>
      </c>
      <c r="F620" s="62">
        <v>12</v>
      </c>
      <c r="G620" s="169">
        <v>8</v>
      </c>
      <c r="H620" s="81"/>
      <c r="I620" s="82">
        <f t="shared" si="50"/>
        <v>0</v>
      </c>
      <c r="N620" s="75"/>
    </row>
    <row r="621" spans="1:14" s="14" customFormat="1" ht="32.25" customHeight="1" x14ac:dyDescent="0.25">
      <c r="A621" s="202" t="s">
        <v>1636</v>
      </c>
      <c r="B621" s="243" t="s">
        <v>1368</v>
      </c>
      <c r="C621" s="206" t="s">
        <v>1647</v>
      </c>
      <c r="D621" s="60" t="s">
        <v>1648</v>
      </c>
      <c r="E621" s="25">
        <f t="shared" si="52"/>
        <v>0.125</v>
      </c>
      <c r="F621" s="62">
        <v>8</v>
      </c>
      <c r="G621" s="169">
        <v>7</v>
      </c>
      <c r="H621" s="81"/>
      <c r="I621" s="82">
        <f t="shared" si="50"/>
        <v>0</v>
      </c>
      <c r="N621" s="75"/>
    </row>
    <row r="622" spans="1:14" s="75" customFormat="1" ht="32.25" customHeight="1" x14ac:dyDescent="0.2">
      <c r="A622" s="202" t="s">
        <v>1637</v>
      </c>
      <c r="B622" s="202" t="s">
        <v>87</v>
      </c>
      <c r="C622" s="204" t="s">
        <v>1638</v>
      </c>
      <c r="D622" s="60" t="s">
        <v>1639</v>
      </c>
      <c r="E622" s="24">
        <v>0.44736842105263153</v>
      </c>
      <c r="F622" s="62">
        <v>38</v>
      </c>
      <c r="G622" s="169">
        <v>21</v>
      </c>
      <c r="H622" s="81"/>
      <c r="I622" s="82">
        <f t="shared" si="50"/>
        <v>0</v>
      </c>
    </row>
    <row r="623" spans="1:14" s="75" customFormat="1" ht="32.25" customHeight="1" x14ac:dyDescent="0.2">
      <c r="A623" s="202" t="s">
        <v>1618</v>
      </c>
      <c r="B623" s="202" t="s">
        <v>271</v>
      </c>
      <c r="C623" s="204" t="s">
        <v>1619</v>
      </c>
      <c r="D623" s="60" t="s">
        <v>1620</v>
      </c>
      <c r="E623" s="24">
        <v>0.42105263157894735</v>
      </c>
      <c r="F623" s="62">
        <v>57</v>
      </c>
      <c r="G623" s="169">
        <v>33</v>
      </c>
      <c r="H623" s="81"/>
      <c r="I623" s="82">
        <f t="shared" si="50"/>
        <v>0</v>
      </c>
    </row>
    <row r="624" spans="1:14" s="75" customFormat="1" ht="18" customHeight="1" thickBot="1" x14ac:dyDescent="0.25">
      <c r="A624" s="202"/>
      <c r="B624" s="202"/>
      <c r="C624" s="225"/>
      <c r="D624" s="84"/>
      <c r="E624" s="193"/>
      <c r="F624" s="85"/>
      <c r="G624" s="198"/>
      <c r="H624" s="87"/>
      <c r="I624" s="88"/>
    </row>
    <row r="625" spans="1:14" s="75" customFormat="1" ht="25.5" customHeight="1" thickBot="1" x14ac:dyDescent="0.25">
      <c r="A625" s="254" t="s">
        <v>1643</v>
      </c>
      <c r="B625" s="255"/>
      <c r="C625" s="255"/>
      <c r="D625" s="255"/>
      <c r="E625" s="255"/>
      <c r="F625" s="255"/>
      <c r="G625" s="255"/>
      <c r="H625" s="255"/>
      <c r="I625" s="256"/>
    </row>
    <row r="626" spans="1:14" s="75" customFormat="1" ht="13.5" customHeight="1" x14ac:dyDescent="0.2">
      <c r="A626" s="31"/>
      <c r="B626" s="31"/>
      <c r="C626" s="31"/>
      <c r="D626" s="31"/>
      <c r="E626" s="31"/>
      <c r="F626" s="31"/>
      <c r="G626" s="31"/>
      <c r="H626" s="31"/>
      <c r="I626" s="31"/>
    </row>
    <row r="627" spans="1:14" s="75" customFormat="1" ht="32.25" customHeight="1" x14ac:dyDescent="0.2">
      <c r="A627" s="202" t="s">
        <v>1589</v>
      </c>
      <c r="B627" s="202" t="s">
        <v>85</v>
      </c>
      <c r="C627" s="226" t="s">
        <v>1590</v>
      </c>
      <c r="D627" s="56" t="s">
        <v>1591</v>
      </c>
      <c r="E627" s="24">
        <v>0.4</v>
      </c>
      <c r="F627" s="62">
        <v>30</v>
      </c>
      <c r="G627" s="58">
        <v>18</v>
      </c>
      <c r="H627" s="81"/>
      <c r="I627" s="82">
        <f t="shared" ref="I627:I640" si="53">G627*H627</f>
        <v>0</v>
      </c>
    </row>
    <row r="628" spans="1:14" s="75" customFormat="1" ht="23.25" customHeight="1" x14ac:dyDescent="0.2">
      <c r="A628" s="202" t="s">
        <v>1609</v>
      </c>
      <c r="B628" s="202" t="s">
        <v>85</v>
      </c>
      <c r="C628" s="206" t="s">
        <v>1610</v>
      </c>
      <c r="D628" s="60" t="s">
        <v>1611</v>
      </c>
      <c r="E628" s="25">
        <v>0.37931034482758619</v>
      </c>
      <c r="F628" s="62">
        <v>29</v>
      </c>
      <c r="G628" s="58">
        <v>18</v>
      </c>
      <c r="H628" s="81"/>
      <c r="I628" s="82">
        <f t="shared" si="53"/>
        <v>0</v>
      </c>
    </row>
    <row r="629" spans="1:14" ht="20.25" customHeight="1" x14ac:dyDescent="0.2">
      <c r="A629" s="202" t="s">
        <v>1497</v>
      </c>
      <c r="B629" s="202" t="s">
        <v>85</v>
      </c>
      <c r="C629" s="206" t="s">
        <v>1498</v>
      </c>
      <c r="D629" s="60" t="s">
        <v>1499</v>
      </c>
      <c r="E629" s="25">
        <v>0.38709677419354838</v>
      </c>
      <c r="F629" s="62">
        <v>31</v>
      </c>
      <c r="G629" s="58">
        <v>19</v>
      </c>
      <c r="H629" s="81"/>
      <c r="I629" s="82">
        <f>G629*H629</f>
        <v>0</v>
      </c>
      <c r="N629" s="75"/>
    </row>
    <row r="630" spans="1:14" s="75" customFormat="1" ht="28.5" customHeight="1" x14ac:dyDescent="0.2">
      <c r="A630" s="202" t="s">
        <v>1614</v>
      </c>
      <c r="B630" s="202" t="s">
        <v>85</v>
      </c>
      <c r="C630" s="220" t="s">
        <v>1642</v>
      </c>
      <c r="D630" s="60" t="s">
        <v>1597</v>
      </c>
      <c r="E630" s="25">
        <v>0.38709677419354838</v>
      </c>
      <c r="F630" s="62">
        <v>31</v>
      </c>
      <c r="G630" s="58">
        <v>19</v>
      </c>
      <c r="H630" s="81"/>
      <c r="I630" s="82">
        <f t="shared" si="53"/>
        <v>0</v>
      </c>
    </row>
    <row r="631" spans="1:14" s="75" customFormat="1" ht="28.5" customHeight="1" x14ac:dyDescent="0.2">
      <c r="A631" s="202" t="s">
        <v>1598</v>
      </c>
      <c r="B631" s="202" t="s">
        <v>85</v>
      </c>
      <c r="C631" s="220" t="s">
        <v>1599</v>
      </c>
      <c r="D631" s="60" t="s">
        <v>1600</v>
      </c>
      <c r="E631" s="25">
        <v>0.38709677419354838</v>
      </c>
      <c r="F631" s="62">
        <v>31</v>
      </c>
      <c r="G631" s="58">
        <v>19</v>
      </c>
      <c r="H631" s="81"/>
      <c r="I631" s="82">
        <f t="shared" si="53"/>
        <v>0</v>
      </c>
    </row>
    <row r="632" spans="1:14" s="75" customFormat="1" ht="29.25" customHeight="1" x14ac:dyDescent="0.2">
      <c r="A632" s="202" t="s">
        <v>1601</v>
      </c>
      <c r="B632" s="202" t="s">
        <v>85</v>
      </c>
      <c r="C632" s="220" t="s">
        <v>1602</v>
      </c>
      <c r="D632" s="60" t="s">
        <v>1600</v>
      </c>
      <c r="E632" s="25">
        <v>0.38709677419354838</v>
      </c>
      <c r="F632" s="62">
        <v>31</v>
      </c>
      <c r="G632" s="58">
        <v>19</v>
      </c>
      <c r="H632" s="81"/>
      <c r="I632" s="82">
        <f t="shared" si="53"/>
        <v>0</v>
      </c>
    </row>
    <row r="633" spans="1:14" s="75" customFormat="1" ht="23.25" customHeight="1" x14ac:dyDescent="0.2">
      <c r="A633" s="202" t="s">
        <v>1595</v>
      </c>
      <c r="B633" s="202" t="s">
        <v>85</v>
      </c>
      <c r="C633" s="206" t="s">
        <v>1596</v>
      </c>
      <c r="D633" s="60" t="s">
        <v>1597</v>
      </c>
      <c r="E633" s="25">
        <v>0.38709677419354838</v>
      </c>
      <c r="F633" s="62">
        <v>31</v>
      </c>
      <c r="G633" s="58">
        <v>19</v>
      </c>
      <c r="H633" s="81"/>
      <c r="I633" s="82">
        <f t="shared" si="53"/>
        <v>0</v>
      </c>
    </row>
    <row r="634" spans="1:14" s="75" customFormat="1" ht="23.25" customHeight="1" x14ac:dyDescent="0.2">
      <c r="A634" s="202" t="s">
        <v>1606</v>
      </c>
      <c r="B634" s="202" t="s">
        <v>85</v>
      </c>
      <c r="C634" s="206" t="s">
        <v>1607</v>
      </c>
      <c r="D634" s="60" t="s">
        <v>1608</v>
      </c>
      <c r="E634" s="24">
        <v>0.40625</v>
      </c>
      <c r="F634" s="62">
        <v>32</v>
      </c>
      <c r="G634" s="58">
        <v>19</v>
      </c>
      <c r="H634" s="81"/>
      <c r="I634" s="82">
        <f t="shared" si="53"/>
        <v>0</v>
      </c>
    </row>
    <row r="635" spans="1:14" s="75" customFormat="1" ht="23.25" customHeight="1" x14ac:dyDescent="0.2">
      <c r="A635" s="202" t="s">
        <v>1603</v>
      </c>
      <c r="B635" s="202" t="s">
        <v>85</v>
      </c>
      <c r="C635" s="206" t="s">
        <v>1604</v>
      </c>
      <c r="D635" s="60" t="s">
        <v>1605</v>
      </c>
      <c r="E635" s="24">
        <v>0.40625</v>
      </c>
      <c r="F635" s="62">
        <v>32</v>
      </c>
      <c r="G635" s="58">
        <v>19</v>
      </c>
      <c r="H635" s="81"/>
      <c r="I635" s="82">
        <f t="shared" si="53"/>
        <v>0</v>
      </c>
    </row>
    <row r="636" spans="1:14" s="75" customFormat="1" ht="23.25" customHeight="1" x14ac:dyDescent="0.2">
      <c r="A636" s="202" t="s">
        <v>1592</v>
      </c>
      <c r="B636" s="202" t="s">
        <v>85</v>
      </c>
      <c r="C636" s="206" t="s">
        <v>1593</v>
      </c>
      <c r="D636" s="60" t="s">
        <v>1594</v>
      </c>
      <c r="E636" s="25">
        <v>0.35483870967741937</v>
      </c>
      <c r="F636" s="62">
        <v>31</v>
      </c>
      <c r="G636" s="58">
        <v>20</v>
      </c>
      <c r="H636" s="81"/>
      <c r="I636" s="82">
        <f t="shared" si="53"/>
        <v>0</v>
      </c>
    </row>
    <row r="637" spans="1:14" s="75" customFormat="1" ht="23.25" customHeight="1" x14ac:dyDescent="0.2">
      <c r="A637" s="202" t="s">
        <v>1612</v>
      </c>
      <c r="B637" s="202" t="s">
        <v>85</v>
      </c>
      <c r="C637" s="206" t="s">
        <v>1613</v>
      </c>
      <c r="D637" s="60" t="s">
        <v>1594</v>
      </c>
      <c r="E637" s="25">
        <v>0.38709677419354838</v>
      </c>
      <c r="F637" s="62">
        <v>31</v>
      </c>
      <c r="G637" s="58">
        <v>19</v>
      </c>
      <c r="H637" s="81"/>
      <c r="I637" s="82">
        <f t="shared" si="53"/>
        <v>0</v>
      </c>
    </row>
    <row r="638" spans="1:14" s="75" customFormat="1" ht="23.25" customHeight="1" x14ac:dyDescent="0.2">
      <c r="A638" s="202" t="s">
        <v>1587</v>
      </c>
      <c r="B638" s="202" t="s">
        <v>628</v>
      </c>
      <c r="C638" s="206" t="s">
        <v>629</v>
      </c>
      <c r="D638" s="60" t="s">
        <v>1588</v>
      </c>
      <c r="E638" s="12">
        <v>0.6216216216216216</v>
      </c>
      <c r="F638" s="62">
        <v>37</v>
      </c>
      <c r="G638" s="58">
        <v>14</v>
      </c>
      <c r="H638" s="81"/>
      <c r="I638" s="82">
        <f t="shared" si="53"/>
        <v>0</v>
      </c>
    </row>
    <row r="639" spans="1:14" ht="18" customHeight="1" x14ac:dyDescent="0.2">
      <c r="A639" s="167" t="s">
        <v>627</v>
      </c>
      <c r="B639" s="172" t="s">
        <v>628</v>
      </c>
      <c r="C639" s="171" t="s">
        <v>629</v>
      </c>
      <c r="D639" s="77" t="s">
        <v>2503</v>
      </c>
      <c r="E639" s="177">
        <f>1-(G639/F639)</f>
        <v>0.33333333333333337</v>
      </c>
      <c r="F639" s="188">
        <v>21</v>
      </c>
      <c r="G639" s="9">
        <v>14</v>
      </c>
      <c r="H639" s="81"/>
      <c r="I639" s="82">
        <f t="shared" si="53"/>
        <v>0</v>
      </c>
      <c r="N639" s="75"/>
    </row>
    <row r="640" spans="1:14" s="75" customFormat="1" ht="23.25" customHeight="1" x14ac:dyDescent="0.2">
      <c r="A640" s="202" t="s">
        <v>1586</v>
      </c>
      <c r="B640" s="202" t="s">
        <v>1615</v>
      </c>
      <c r="C640" s="206" t="s">
        <v>1616</v>
      </c>
      <c r="D640" s="60" t="s">
        <v>1617</v>
      </c>
      <c r="E640" s="25">
        <f>1-(G640/F640)</f>
        <v>0.29166666666666663</v>
      </c>
      <c r="F640" s="62">
        <v>24</v>
      </c>
      <c r="G640" s="58">
        <v>17</v>
      </c>
      <c r="H640" s="81"/>
      <c r="I640" s="82">
        <f t="shared" si="53"/>
        <v>0</v>
      </c>
    </row>
    <row r="641" spans="1:14" s="75" customFormat="1" ht="20.25" customHeight="1" thickBot="1" x14ac:dyDescent="0.75">
      <c r="A641" s="100"/>
      <c r="B641" s="63"/>
      <c r="C641" s="29"/>
      <c r="D641" s="65"/>
      <c r="E641" s="66"/>
      <c r="F641" s="67"/>
      <c r="G641" s="68"/>
      <c r="H641" s="69"/>
      <c r="I641" s="89"/>
    </row>
    <row r="642" spans="1:14" ht="20.25" customHeight="1" thickBot="1" x14ac:dyDescent="0.25">
      <c r="A642" s="254" t="s">
        <v>99</v>
      </c>
      <c r="B642" s="255"/>
      <c r="C642" s="255"/>
      <c r="D642" s="255"/>
      <c r="E642" s="255"/>
      <c r="F642" s="255"/>
      <c r="G642" s="255"/>
      <c r="H642" s="255"/>
      <c r="I642" s="256"/>
      <c r="N642" s="75"/>
    </row>
    <row r="643" spans="1:14" ht="15.75" customHeight="1" x14ac:dyDescent="0.2">
      <c r="A643" s="31"/>
      <c r="B643" s="31"/>
      <c r="C643" s="34"/>
      <c r="D643" s="34"/>
      <c r="E643" s="31"/>
      <c r="F643" s="31"/>
      <c r="G643" s="31"/>
      <c r="H643" s="31"/>
      <c r="I643" s="31"/>
      <c r="N643" s="75"/>
    </row>
    <row r="644" spans="1:14" ht="24.75" customHeight="1" x14ac:dyDescent="0.2">
      <c r="A644" s="170" t="s">
        <v>1649</v>
      </c>
      <c r="B644" s="170" t="s">
        <v>85</v>
      </c>
      <c r="C644" s="83" t="s">
        <v>1490</v>
      </c>
      <c r="D644" s="56" t="s">
        <v>1650</v>
      </c>
      <c r="E644" s="25">
        <v>0.38461538461538458</v>
      </c>
      <c r="F644" s="62">
        <v>26</v>
      </c>
      <c r="G644" s="58">
        <v>16</v>
      </c>
      <c r="H644" s="81"/>
      <c r="I644" s="82">
        <f t="shared" ref="I644:I653" si="54">G644*H644</f>
        <v>0</v>
      </c>
      <c r="N644" s="75"/>
    </row>
    <row r="645" spans="1:14" ht="24.75" customHeight="1" x14ac:dyDescent="0.2">
      <c r="A645" s="167" t="s">
        <v>1659</v>
      </c>
      <c r="B645" s="156" t="s">
        <v>1368</v>
      </c>
      <c r="C645" s="77" t="s">
        <v>1660</v>
      </c>
      <c r="D645" s="77" t="s">
        <v>1661</v>
      </c>
      <c r="E645" s="24">
        <v>0.4285714285714286</v>
      </c>
      <c r="F645" s="62">
        <v>7</v>
      </c>
      <c r="G645" s="58">
        <v>4</v>
      </c>
      <c r="H645" s="81"/>
      <c r="I645" s="82">
        <f t="shared" si="54"/>
        <v>0</v>
      </c>
      <c r="N645" s="75"/>
    </row>
    <row r="646" spans="1:14" ht="24.75" customHeight="1" x14ac:dyDescent="0.2">
      <c r="A646" s="167" t="s">
        <v>1678</v>
      </c>
      <c r="B646" s="156" t="s">
        <v>1368</v>
      </c>
      <c r="C646" s="77" t="s">
        <v>1679</v>
      </c>
      <c r="D646" s="77" t="s">
        <v>1661</v>
      </c>
      <c r="E646" s="24">
        <v>0.4285714285714286</v>
      </c>
      <c r="F646" s="62">
        <v>7</v>
      </c>
      <c r="G646" s="58">
        <v>4</v>
      </c>
      <c r="H646" s="81"/>
      <c r="I646" s="82">
        <f t="shared" si="54"/>
        <v>0</v>
      </c>
      <c r="N646" s="75"/>
    </row>
    <row r="647" spans="1:14" ht="24.75" customHeight="1" x14ac:dyDescent="0.2">
      <c r="A647" s="167" t="s">
        <v>1662</v>
      </c>
      <c r="B647" s="156" t="s">
        <v>1368</v>
      </c>
      <c r="C647" s="77" t="s">
        <v>1663</v>
      </c>
      <c r="D647" s="77" t="s">
        <v>1661</v>
      </c>
      <c r="E647" s="24">
        <v>0.4285714285714286</v>
      </c>
      <c r="F647" s="62">
        <v>7</v>
      </c>
      <c r="G647" s="58">
        <v>4</v>
      </c>
      <c r="H647" s="81"/>
      <c r="I647" s="82">
        <f t="shared" si="54"/>
        <v>0</v>
      </c>
      <c r="N647" s="75"/>
    </row>
    <row r="648" spans="1:14" ht="24.75" customHeight="1" x14ac:dyDescent="0.2">
      <c r="A648" s="167" t="s">
        <v>1664</v>
      </c>
      <c r="B648" s="156" t="s">
        <v>1368</v>
      </c>
      <c r="C648" s="77" t="s">
        <v>1665</v>
      </c>
      <c r="D648" s="77" t="s">
        <v>1661</v>
      </c>
      <c r="E648" s="24">
        <v>0.4285714285714286</v>
      </c>
      <c r="F648" s="62">
        <v>7</v>
      </c>
      <c r="G648" s="58">
        <v>4</v>
      </c>
      <c r="H648" s="81"/>
      <c r="I648" s="82">
        <f t="shared" si="54"/>
        <v>0</v>
      </c>
      <c r="N648" s="75"/>
    </row>
    <row r="649" spans="1:14" ht="24.75" customHeight="1" x14ac:dyDescent="0.2">
      <c r="A649" s="167" t="s">
        <v>1674</v>
      </c>
      <c r="B649" s="156" t="s">
        <v>1368</v>
      </c>
      <c r="C649" s="77" t="s">
        <v>1675</v>
      </c>
      <c r="D649" s="77" t="s">
        <v>1661</v>
      </c>
      <c r="E649" s="24">
        <v>0.4285714285714286</v>
      </c>
      <c r="F649" s="62">
        <v>7</v>
      </c>
      <c r="G649" s="58">
        <v>4</v>
      </c>
      <c r="H649" s="81"/>
      <c r="I649" s="82">
        <f t="shared" si="54"/>
        <v>0</v>
      </c>
      <c r="N649" s="75"/>
    </row>
    <row r="650" spans="1:14" ht="24.75" customHeight="1" x14ac:dyDescent="0.2">
      <c r="A650" s="167" t="s">
        <v>1721</v>
      </c>
      <c r="B650" s="244" t="s">
        <v>1368</v>
      </c>
      <c r="C650" s="77" t="s">
        <v>1369</v>
      </c>
      <c r="D650" s="77" t="s">
        <v>1722</v>
      </c>
      <c r="E650" s="25">
        <f>1-(G650/F650)</f>
        <v>0.25</v>
      </c>
      <c r="F650" s="62">
        <v>12</v>
      </c>
      <c r="G650" s="58">
        <v>9</v>
      </c>
      <c r="H650" s="81"/>
      <c r="I650" s="82">
        <f t="shared" si="54"/>
        <v>0</v>
      </c>
      <c r="N650" s="75"/>
    </row>
    <row r="651" spans="1:14" ht="24.75" customHeight="1" x14ac:dyDescent="0.2">
      <c r="A651" s="167" t="s">
        <v>1726</v>
      </c>
      <c r="B651" s="156" t="s">
        <v>1368</v>
      </c>
      <c r="C651" s="77" t="s">
        <v>1369</v>
      </c>
      <c r="D651" s="77" t="s">
        <v>1727</v>
      </c>
      <c r="E651" s="25">
        <v>0.25</v>
      </c>
      <c r="F651" s="62">
        <v>12</v>
      </c>
      <c r="G651" s="58">
        <v>9</v>
      </c>
      <c r="H651" s="81"/>
      <c r="I651" s="82">
        <f t="shared" si="54"/>
        <v>0</v>
      </c>
      <c r="N651" s="75"/>
    </row>
    <row r="652" spans="1:14" ht="24.75" customHeight="1" x14ac:dyDescent="0.2">
      <c r="A652" s="167" t="s">
        <v>1670</v>
      </c>
      <c r="B652" s="156" t="s">
        <v>1368</v>
      </c>
      <c r="C652" s="77" t="s">
        <v>1671</v>
      </c>
      <c r="D652" s="77" t="s">
        <v>1661</v>
      </c>
      <c r="E652" s="24">
        <v>0.4285714285714286</v>
      </c>
      <c r="F652" s="62">
        <v>7</v>
      </c>
      <c r="G652" s="58">
        <v>4</v>
      </c>
      <c r="H652" s="81"/>
      <c r="I652" s="82">
        <f t="shared" si="54"/>
        <v>0</v>
      </c>
      <c r="N652" s="75"/>
    </row>
    <row r="653" spans="1:14" ht="24.75" customHeight="1" x14ac:dyDescent="0.2">
      <c r="A653" s="167" t="s">
        <v>1668</v>
      </c>
      <c r="B653" s="156" t="s">
        <v>1368</v>
      </c>
      <c r="C653" s="77" t="s">
        <v>1669</v>
      </c>
      <c r="D653" s="77" t="s">
        <v>1661</v>
      </c>
      <c r="E653" s="24">
        <v>0.4285714285714286</v>
      </c>
      <c r="F653" s="62">
        <v>7</v>
      </c>
      <c r="G653" s="58">
        <v>4</v>
      </c>
      <c r="H653" s="81"/>
      <c r="I653" s="82">
        <f t="shared" si="54"/>
        <v>0</v>
      </c>
      <c r="N653" s="75"/>
    </row>
    <row r="654" spans="1:14" s="126" customFormat="1" ht="35.25" customHeight="1" x14ac:dyDescent="0.7">
      <c r="A654" s="100"/>
      <c r="B654" s="63"/>
      <c r="C654" s="29"/>
      <c r="D654" s="65"/>
      <c r="E654" s="66"/>
      <c r="F654" s="67"/>
      <c r="G654" s="68"/>
      <c r="H654" s="69"/>
      <c r="I654" s="89" t="s">
        <v>2438</v>
      </c>
      <c r="N654" s="75"/>
    </row>
    <row r="655" spans="1:14" s="14" customFormat="1" ht="33.75" customHeight="1" x14ac:dyDescent="0.25">
      <c r="A655" s="186"/>
      <c r="B655" s="71"/>
      <c r="C655" s="29"/>
      <c r="D655" s="64"/>
      <c r="E655" s="72"/>
      <c r="F655" s="73" t="s">
        <v>0</v>
      </c>
      <c r="G655" s="257">
        <f>G2</f>
        <v>0</v>
      </c>
      <c r="H655" s="258"/>
      <c r="I655" s="259"/>
      <c r="N655" s="75"/>
    </row>
    <row r="656" spans="1:14" s="14" customFormat="1" ht="27.75" customHeight="1" x14ac:dyDescent="0.25">
      <c r="A656" s="100"/>
      <c r="B656" s="71"/>
      <c r="C656" s="29"/>
      <c r="D656" s="64"/>
      <c r="E656" s="72"/>
      <c r="F656" s="67"/>
      <c r="G656" s="68"/>
      <c r="H656" s="74" t="s">
        <v>1</v>
      </c>
      <c r="I656" s="69"/>
      <c r="N656" s="75"/>
    </row>
    <row r="657" spans="1:14" s="75" customFormat="1" ht="40.5" customHeight="1" thickBot="1" x14ac:dyDescent="0.3">
      <c r="A657" s="90" t="s">
        <v>6</v>
      </c>
      <c r="B657" s="90" t="s">
        <v>7</v>
      </c>
      <c r="C657" s="30"/>
      <c r="D657" s="91"/>
      <c r="E657" s="92" t="s">
        <v>8</v>
      </c>
      <c r="F657" s="93" t="s">
        <v>191</v>
      </c>
      <c r="G657" s="93" t="s">
        <v>9</v>
      </c>
      <c r="H657" s="94" t="s">
        <v>10</v>
      </c>
      <c r="I657" s="94" t="s">
        <v>11</v>
      </c>
    </row>
    <row r="658" spans="1:14" ht="28.5" customHeight="1" thickBot="1" x14ac:dyDescent="0.25">
      <c r="A658" s="254" t="s">
        <v>282</v>
      </c>
      <c r="B658" s="255"/>
      <c r="C658" s="255"/>
      <c r="D658" s="255"/>
      <c r="E658" s="255"/>
      <c r="F658" s="255"/>
      <c r="G658" s="255"/>
      <c r="H658" s="255"/>
      <c r="I658" s="256"/>
      <c r="N658" s="75"/>
    </row>
    <row r="659" spans="1:14" s="75" customFormat="1" ht="17.25" customHeight="1" x14ac:dyDescent="0.2">
      <c r="A659" s="242"/>
      <c r="B659" s="242"/>
      <c r="C659" s="242"/>
      <c r="D659" s="242"/>
      <c r="E659" s="242"/>
      <c r="F659" s="242"/>
      <c r="G659" s="242"/>
      <c r="H659" s="242"/>
      <c r="I659" s="242"/>
    </row>
    <row r="660" spans="1:14" ht="24.75" customHeight="1" x14ac:dyDescent="0.2">
      <c r="A660" s="167" t="s">
        <v>1672</v>
      </c>
      <c r="B660" s="156" t="s">
        <v>1368</v>
      </c>
      <c r="C660" s="83" t="s">
        <v>1673</v>
      </c>
      <c r="D660" s="56" t="s">
        <v>1661</v>
      </c>
      <c r="E660" s="24">
        <v>0.4285714285714286</v>
      </c>
      <c r="F660" s="62">
        <v>7</v>
      </c>
      <c r="G660" s="58">
        <v>4</v>
      </c>
      <c r="H660" s="81"/>
      <c r="I660" s="82">
        <f t="shared" ref="I660:I711" si="55">G660*H660</f>
        <v>0</v>
      </c>
      <c r="N660" s="75"/>
    </row>
    <row r="661" spans="1:14" ht="24.75" customHeight="1" x14ac:dyDescent="0.2">
      <c r="A661" s="167" t="s">
        <v>1676</v>
      </c>
      <c r="B661" s="156" t="s">
        <v>1368</v>
      </c>
      <c r="C661" s="77" t="s">
        <v>1677</v>
      </c>
      <c r="D661" s="77" t="s">
        <v>1661</v>
      </c>
      <c r="E661" s="24">
        <v>0.4285714285714286</v>
      </c>
      <c r="F661" s="62">
        <v>7</v>
      </c>
      <c r="G661" s="58">
        <v>4</v>
      </c>
      <c r="H661" s="81"/>
      <c r="I661" s="82">
        <f t="shared" si="55"/>
        <v>0</v>
      </c>
      <c r="N661" s="75"/>
    </row>
    <row r="662" spans="1:14" ht="24.75" customHeight="1" x14ac:dyDescent="0.2">
      <c r="A662" s="167" t="s">
        <v>1651</v>
      </c>
      <c r="B662" s="156" t="s">
        <v>1368</v>
      </c>
      <c r="C662" s="77" t="s">
        <v>1652</v>
      </c>
      <c r="D662" s="77" t="s">
        <v>1653</v>
      </c>
      <c r="E662" s="25">
        <v>0.33333333333333337</v>
      </c>
      <c r="F662" s="62">
        <v>9</v>
      </c>
      <c r="G662" s="58">
        <v>6</v>
      </c>
      <c r="H662" s="81"/>
      <c r="I662" s="82">
        <f t="shared" si="55"/>
        <v>0</v>
      </c>
      <c r="N662" s="75"/>
    </row>
    <row r="663" spans="1:14" ht="24.75" customHeight="1" x14ac:dyDescent="0.2">
      <c r="A663" s="167" t="s">
        <v>1654</v>
      </c>
      <c r="B663" s="156" t="s">
        <v>1368</v>
      </c>
      <c r="C663" s="83" t="s">
        <v>1655</v>
      </c>
      <c r="D663" s="56" t="s">
        <v>1656</v>
      </c>
      <c r="E663" s="24">
        <v>0.4</v>
      </c>
      <c r="F663" s="62">
        <v>15</v>
      </c>
      <c r="G663" s="58">
        <v>9</v>
      </c>
      <c r="H663" s="81"/>
      <c r="I663" s="82">
        <f t="shared" si="55"/>
        <v>0</v>
      </c>
      <c r="N663" s="75"/>
    </row>
    <row r="664" spans="1:14" ht="24.75" customHeight="1" x14ac:dyDescent="0.2">
      <c r="A664" s="167" t="s">
        <v>1657</v>
      </c>
      <c r="B664" s="156" t="s">
        <v>1368</v>
      </c>
      <c r="C664" s="77" t="s">
        <v>1658</v>
      </c>
      <c r="D664" s="77" t="s">
        <v>1656</v>
      </c>
      <c r="E664" s="24">
        <v>0.4</v>
      </c>
      <c r="F664" s="62">
        <v>15</v>
      </c>
      <c r="G664" s="58">
        <v>9</v>
      </c>
      <c r="H664" s="81"/>
      <c r="I664" s="82">
        <f t="shared" si="55"/>
        <v>0</v>
      </c>
      <c r="N664" s="75"/>
    </row>
    <row r="665" spans="1:14" ht="24.75" customHeight="1" x14ac:dyDescent="0.2">
      <c r="A665" s="167" t="s">
        <v>1666</v>
      </c>
      <c r="B665" s="156" t="s">
        <v>1368</v>
      </c>
      <c r="C665" s="77" t="s">
        <v>1667</v>
      </c>
      <c r="D665" s="77" t="s">
        <v>1656</v>
      </c>
      <c r="E665" s="24">
        <v>0.4</v>
      </c>
      <c r="F665" s="62">
        <v>15</v>
      </c>
      <c r="G665" s="58">
        <v>9</v>
      </c>
      <c r="H665" s="81"/>
      <c r="I665" s="82">
        <f t="shared" si="55"/>
        <v>0</v>
      </c>
      <c r="N665" s="75"/>
    </row>
    <row r="666" spans="1:14" ht="24.75" customHeight="1" x14ac:dyDescent="0.2">
      <c r="A666" s="167" t="s">
        <v>1723</v>
      </c>
      <c r="B666" s="167" t="s">
        <v>1236</v>
      </c>
      <c r="C666" s="77" t="s">
        <v>1724</v>
      </c>
      <c r="D666" s="77" t="s">
        <v>1725</v>
      </c>
      <c r="E666" s="25">
        <v>0.21052631578947367</v>
      </c>
      <c r="F666" s="62">
        <v>19</v>
      </c>
      <c r="G666" s="58">
        <v>15</v>
      </c>
      <c r="H666" s="81"/>
      <c r="I666" s="82">
        <f t="shared" si="55"/>
        <v>0</v>
      </c>
      <c r="N666" s="75"/>
    </row>
    <row r="667" spans="1:14" ht="24.75" customHeight="1" x14ac:dyDescent="0.2">
      <c r="A667" s="167" t="s">
        <v>1728</v>
      </c>
      <c r="B667" s="167" t="s">
        <v>1729</v>
      </c>
      <c r="C667" s="77" t="s">
        <v>1730</v>
      </c>
      <c r="D667" s="77" t="s">
        <v>1731</v>
      </c>
      <c r="E667" s="25">
        <v>0.25</v>
      </c>
      <c r="F667" s="62">
        <v>8</v>
      </c>
      <c r="G667" s="58">
        <v>6</v>
      </c>
      <c r="H667" s="81"/>
      <c r="I667" s="82">
        <f t="shared" si="55"/>
        <v>0</v>
      </c>
      <c r="N667" s="75"/>
    </row>
    <row r="668" spans="1:14" ht="24.75" customHeight="1" x14ac:dyDescent="0.2">
      <c r="A668" s="167" t="s">
        <v>1680</v>
      </c>
      <c r="B668" s="167" t="s">
        <v>87</v>
      </c>
      <c r="C668" s="77" t="s">
        <v>1681</v>
      </c>
      <c r="D668" s="77" t="s">
        <v>1682</v>
      </c>
      <c r="E668" s="24">
        <v>0.4</v>
      </c>
      <c r="F668" s="62">
        <v>10</v>
      </c>
      <c r="G668" s="58">
        <v>6</v>
      </c>
      <c r="H668" s="81"/>
      <c r="I668" s="82">
        <f t="shared" si="55"/>
        <v>0</v>
      </c>
      <c r="N668" s="75"/>
    </row>
    <row r="669" spans="1:14" ht="24.75" customHeight="1" x14ac:dyDescent="0.2">
      <c r="A669" s="167" t="s">
        <v>1683</v>
      </c>
      <c r="B669" s="167" t="s">
        <v>87</v>
      </c>
      <c r="C669" s="77" t="s">
        <v>1681</v>
      </c>
      <c r="D669" s="77" t="s">
        <v>1684</v>
      </c>
      <c r="E669" s="227">
        <v>0.5</v>
      </c>
      <c r="F669" s="62">
        <v>6</v>
      </c>
      <c r="G669" s="58">
        <v>3</v>
      </c>
      <c r="H669" s="81"/>
      <c r="I669" s="82">
        <f t="shared" si="55"/>
        <v>0</v>
      </c>
      <c r="N669" s="75"/>
    </row>
    <row r="670" spans="1:14" ht="24.75" customHeight="1" x14ac:dyDescent="0.2">
      <c r="A670" s="167" t="s">
        <v>1685</v>
      </c>
      <c r="B670" s="167" t="s">
        <v>87</v>
      </c>
      <c r="C670" s="77" t="s">
        <v>1686</v>
      </c>
      <c r="D670" s="77" t="s">
        <v>1684</v>
      </c>
      <c r="E670" s="227">
        <v>0.5</v>
      </c>
      <c r="F670" s="62">
        <v>6</v>
      </c>
      <c r="G670" s="58">
        <v>3</v>
      </c>
      <c r="H670" s="81"/>
      <c r="I670" s="82">
        <f t="shared" si="55"/>
        <v>0</v>
      </c>
      <c r="N670" s="75"/>
    </row>
    <row r="671" spans="1:14" ht="24.75" customHeight="1" x14ac:dyDescent="0.2">
      <c r="A671" s="167" t="s">
        <v>1707</v>
      </c>
      <c r="B671" s="167" t="s">
        <v>1540</v>
      </c>
      <c r="C671" s="77" t="s">
        <v>1708</v>
      </c>
      <c r="D671" s="77" t="s">
        <v>1709</v>
      </c>
      <c r="E671" s="25">
        <v>0.375</v>
      </c>
      <c r="F671" s="62">
        <v>16</v>
      </c>
      <c r="G671" s="58">
        <v>10</v>
      </c>
      <c r="H671" s="81"/>
      <c r="I671" s="82">
        <f t="shared" si="55"/>
        <v>0</v>
      </c>
      <c r="N671" s="75"/>
    </row>
    <row r="672" spans="1:14" ht="24.75" customHeight="1" x14ac:dyDescent="0.2">
      <c r="A672" s="167" t="s">
        <v>1710</v>
      </c>
      <c r="B672" s="167" t="s">
        <v>1540</v>
      </c>
      <c r="C672" s="77" t="s">
        <v>1708</v>
      </c>
      <c r="D672" s="77" t="s">
        <v>1711</v>
      </c>
      <c r="E672" s="25">
        <v>0.375</v>
      </c>
      <c r="F672" s="62">
        <v>16</v>
      </c>
      <c r="G672" s="58">
        <v>10</v>
      </c>
      <c r="H672" s="81"/>
      <c r="I672" s="82">
        <f t="shared" si="55"/>
        <v>0</v>
      </c>
      <c r="N672" s="75"/>
    </row>
    <row r="673" spans="1:14" ht="24.75" customHeight="1" x14ac:dyDescent="0.2">
      <c r="A673" s="167" t="s">
        <v>1702</v>
      </c>
      <c r="B673" s="167" t="s">
        <v>1540</v>
      </c>
      <c r="C673" s="77" t="s">
        <v>1703</v>
      </c>
      <c r="D673" s="77" t="s">
        <v>1704</v>
      </c>
      <c r="E673" s="25">
        <v>0.375</v>
      </c>
      <c r="F673" s="62">
        <v>16</v>
      </c>
      <c r="G673" s="58">
        <v>10</v>
      </c>
      <c r="H673" s="81"/>
      <c r="I673" s="82">
        <f t="shared" si="55"/>
        <v>0</v>
      </c>
      <c r="N673" s="75"/>
    </row>
    <row r="674" spans="1:14" s="14" customFormat="1" ht="24" customHeight="1" x14ac:dyDescent="0.25">
      <c r="A674" s="167" t="s">
        <v>1705</v>
      </c>
      <c r="B674" s="167" t="s">
        <v>1540</v>
      </c>
      <c r="C674" s="77" t="s">
        <v>1703</v>
      </c>
      <c r="D674" s="77" t="s">
        <v>1706</v>
      </c>
      <c r="E674" s="25">
        <v>0.375</v>
      </c>
      <c r="F674" s="62">
        <v>16</v>
      </c>
      <c r="G674" s="58">
        <v>10</v>
      </c>
      <c r="H674" s="81"/>
      <c r="I674" s="82">
        <f t="shared" si="55"/>
        <v>0</v>
      </c>
      <c r="N674" s="75"/>
    </row>
    <row r="675" spans="1:14" customFormat="1" ht="21.75" customHeight="1" x14ac:dyDescent="0.25">
      <c r="A675" s="167" t="s">
        <v>1712</v>
      </c>
      <c r="B675" s="167" t="s">
        <v>1540</v>
      </c>
      <c r="C675" s="77" t="s">
        <v>1708</v>
      </c>
      <c r="D675" s="77" t="s">
        <v>1713</v>
      </c>
      <c r="E675" s="25">
        <v>0.375</v>
      </c>
      <c r="F675" s="62">
        <v>16</v>
      </c>
      <c r="G675" s="58">
        <v>10</v>
      </c>
      <c r="H675" s="81"/>
      <c r="I675" s="82">
        <f t="shared" si="55"/>
        <v>0</v>
      </c>
      <c r="N675" s="75"/>
    </row>
    <row r="676" spans="1:14" ht="24.75" customHeight="1" x14ac:dyDescent="0.2">
      <c r="A676" s="167" t="s">
        <v>1714</v>
      </c>
      <c r="B676" s="167" t="s">
        <v>1540</v>
      </c>
      <c r="C676" s="77" t="s">
        <v>1708</v>
      </c>
      <c r="D676" s="77" t="s">
        <v>1715</v>
      </c>
      <c r="E676" s="25">
        <v>0.375</v>
      </c>
      <c r="F676" s="62">
        <v>16</v>
      </c>
      <c r="G676" s="58">
        <v>10</v>
      </c>
      <c r="H676" s="81"/>
      <c r="I676" s="82">
        <f t="shared" si="55"/>
        <v>0</v>
      </c>
      <c r="N676" s="75"/>
    </row>
    <row r="677" spans="1:14" ht="24.75" customHeight="1" x14ac:dyDescent="0.2">
      <c r="A677" s="167" t="s">
        <v>1716</v>
      </c>
      <c r="B677" s="167" t="s">
        <v>1540</v>
      </c>
      <c r="C677" s="77" t="s">
        <v>1717</v>
      </c>
      <c r="D677" s="77" t="s">
        <v>1718</v>
      </c>
      <c r="E677" s="25">
        <v>0.375</v>
      </c>
      <c r="F677" s="62">
        <v>16</v>
      </c>
      <c r="G677" s="58">
        <v>10</v>
      </c>
      <c r="H677" s="81"/>
      <c r="I677" s="82">
        <f t="shared" si="55"/>
        <v>0</v>
      </c>
      <c r="N677" s="75"/>
    </row>
    <row r="678" spans="1:14" ht="24.75" customHeight="1" x14ac:dyDescent="0.2">
      <c r="A678" s="167" t="s">
        <v>1719</v>
      </c>
      <c r="B678" s="167" t="s">
        <v>1540</v>
      </c>
      <c r="C678" s="77" t="s">
        <v>1717</v>
      </c>
      <c r="D678" s="77" t="s">
        <v>1720</v>
      </c>
      <c r="E678" s="25">
        <v>0.375</v>
      </c>
      <c r="F678" s="62">
        <v>16</v>
      </c>
      <c r="G678" s="58">
        <v>10</v>
      </c>
      <c r="H678" s="81"/>
      <c r="I678" s="82">
        <f t="shared" si="55"/>
        <v>0</v>
      </c>
      <c r="N678" s="75"/>
    </row>
    <row r="679" spans="1:14" ht="24.75" customHeight="1" x14ac:dyDescent="0.2">
      <c r="A679" s="167" t="s">
        <v>1690</v>
      </c>
      <c r="B679" s="167" t="s">
        <v>1540</v>
      </c>
      <c r="C679" s="77" t="s">
        <v>1691</v>
      </c>
      <c r="D679" s="77" t="s">
        <v>1692</v>
      </c>
      <c r="E679" s="24">
        <v>0.4285714285714286</v>
      </c>
      <c r="F679" s="62">
        <v>14</v>
      </c>
      <c r="G679" s="58">
        <v>8</v>
      </c>
      <c r="H679" s="81"/>
      <c r="I679" s="82">
        <f t="shared" si="55"/>
        <v>0</v>
      </c>
      <c r="N679" s="75"/>
    </row>
    <row r="680" spans="1:14" ht="24.75" customHeight="1" x14ac:dyDescent="0.2">
      <c r="A680" s="167" t="s">
        <v>1687</v>
      </c>
      <c r="B680" s="167" t="s">
        <v>1540</v>
      </c>
      <c r="C680" s="77" t="s">
        <v>1688</v>
      </c>
      <c r="D680" s="77" t="s">
        <v>1689</v>
      </c>
      <c r="E680" s="24">
        <v>0.4285714285714286</v>
      </c>
      <c r="F680" s="62">
        <v>14</v>
      </c>
      <c r="G680" s="58">
        <v>8</v>
      </c>
      <c r="H680" s="81"/>
      <c r="I680" s="82">
        <f t="shared" si="55"/>
        <v>0</v>
      </c>
      <c r="N680" s="75"/>
    </row>
    <row r="681" spans="1:14" ht="24.75" customHeight="1" x14ac:dyDescent="0.2">
      <c r="A681" s="167" t="s">
        <v>1693</v>
      </c>
      <c r="B681" s="167" t="s">
        <v>1540</v>
      </c>
      <c r="C681" s="77" t="s">
        <v>1694</v>
      </c>
      <c r="D681" s="77" t="s">
        <v>1695</v>
      </c>
      <c r="E681" s="24">
        <v>0.41666666666666663</v>
      </c>
      <c r="F681" s="62">
        <v>12</v>
      </c>
      <c r="G681" s="58">
        <v>7</v>
      </c>
      <c r="H681" s="81"/>
      <c r="I681" s="82">
        <f t="shared" si="55"/>
        <v>0</v>
      </c>
      <c r="N681" s="75"/>
    </row>
    <row r="682" spans="1:14" ht="24.75" customHeight="1" x14ac:dyDescent="0.2">
      <c r="A682" s="167" t="s">
        <v>1696</v>
      </c>
      <c r="B682" s="167" t="s">
        <v>1540</v>
      </c>
      <c r="C682" s="77" t="s">
        <v>1697</v>
      </c>
      <c r="D682" s="77" t="s">
        <v>1698</v>
      </c>
      <c r="E682" s="25">
        <v>0.38461538461538458</v>
      </c>
      <c r="F682" s="62">
        <v>13</v>
      </c>
      <c r="G682" s="58">
        <v>8</v>
      </c>
      <c r="H682" s="81"/>
      <c r="I682" s="82">
        <f t="shared" si="55"/>
        <v>0</v>
      </c>
      <c r="N682" s="75"/>
    </row>
    <row r="683" spans="1:14" ht="24.75" customHeight="1" x14ac:dyDescent="0.2">
      <c r="A683" s="167" t="s">
        <v>1699</v>
      </c>
      <c r="B683" s="167" t="s">
        <v>1540</v>
      </c>
      <c r="C683" s="77" t="s">
        <v>1700</v>
      </c>
      <c r="D683" s="77" t="s">
        <v>1701</v>
      </c>
      <c r="E683" s="25">
        <v>0.38461538461538458</v>
      </c>
      <c r="F683" s="62">
        <v>13</v>
      </c>
      <c r="G683" s="58">
        <v>8</v>
      </c>
      <c r="H683" s="81"/>
      <c r="I683" s="82">
        <f t="shared" si="55"/>
        <v>0</v>
      </c>
      <c r="N683" s="75"/>
    </row>
    <row r="684" spans="1:14" ht="19.5" customHeight="1" x14ac:dyDescent="0.55000000000000004">
      <c r="A684" s="263" t="s">
        <v>1732</v>
      </c>
      <c r="B684" s="263"/>
      <c r="C684" s="263"/>
      <c r="D684" s="65"/>
      <c r="E684" s="66"/>
      <c r="F684" s="99"/>
      <c r="G684" s="100"/>
      <c r="H684" s="96"/>
      <c r="I684" s="82">
        <f t="shared" si="55"/>
        <v>0</v>
      </c>
      <c r="N684" s="75"/>
    </row>
    <row r="685" spans="1:14" ht="30" customHeight="1" x14ac:dyDescent="0.2">
      <c r="A685" s="202" t="s">
        <v>1742</v>
      </c>
      <c r="B685" s="55" t="s">
        <v>1415</v>
      </c>
      <c r="C685" s="203" t="s">
        <v>1743</v>
      </c>
      <c r="D685" s="56" t="s">
        <v>1744</v>
      </c>
      <c r="E685" s="25">
        <f t="shared" ref="E685:E693" si="56">1-(G685/F685)</f>
        <v>0.22857142857142854</v>
      </c>
      <c r="F685" s="62">
        <v>35</v>
      </c>
      <c r="G685" s="58">
        <v>27</v>
      </c>
      <c r="H685" s="81"/>
      <c r="I685" s="82">
        <f t="shared" si="55"/>
        <v>0</v>
      </c>
      <c r="N685" s="75"/>
    </row>
    <row r="686" spans="1:14" ht="30" customHeight="1" x14ac:dyDescent="0.2">
      <c r="A686" s="202" t="s">
        <v>1745</v>
      </c>
      <c r="B686" s="55" t="s">
        <v>1415</v>
      </c>
      <c r="C686" s="206" t="s">
        <v>1746</v>
      </c>
      <c r="D686" s="60" t="s">
        <v>1747</v>
      </c>
      <c r="E686" s="24">
        <f t="shared" si="56"/>
        <v>0.46666666666666667</v>
      </c>
      <c r="F686" s="62">
        <v>15</v>
      </c>
      <c r="G686" s="58">
        <v>8</v>
      </c>
      <c r="H686" s="81"/>
      <c r="I686" s="82">
        <f t="shared" si="55"/>
        <v>0</v>
      </c>
      <c r="N686" s="75"/>
    </row>
    <row r="687" spans="1:14" ht="30" customHeight="1" x14ac:dyDescent="0.2">
      <c r="A687" s="202" t="s">
        <v>1754</v>
      </c>
      <c r="B687" s="55" t="s">
        <v>1415</v>
      </c>
      <c r="C687" s="206" t="s">
        <v>1746</v>
      </c>
      <c r="D687" s="60" t="s">
        <v>1755</v>
      </c>
      <c r="E687" s="24">
        <f t="shared" si="56"/>
        <v>0.46666666666666667</v>
      </c>
      <c r="F687" s="62">
        <v>15</v>
      </c>
      <c r="G687" s="58">
        <v>8</v>
      </c>
      <c r="H687" s="81"/>
      <c r="I687" s="82">
        <f t="shared" si="55"/>
        <v>0</v>
      </c>
      <c r="N687" s="75"/>
    </row>
    <row r="688" spans="1:14" ht="30" customHeight="1" x14ac:dyDescent="0.2">
      <c r="A688" s="202" t="s">
        <v>1752</v>
      </c>
      <c r="B688" s="55" t="s">
        <v>1415</v>
      </c>
      <c r="C688" s="203" t="s">
        <v>1746</v>
      </c>
      <c r="D688" s="83" t="s">
        <v>1753</v>
      </c>
      <c r="E688" s="25">
        <f t="shared" si="56"/>
        <v>0.33333333333333337</v>
      </c>
      <c r="F688" s="62">
        <v>15</v>
      </c>
      <c r="G688" s="58">
        <v>10</v>
      </c>
      <c r="H688" s="81"/>
      <c r="I688" s="82">
        <f t="shared" si="55"/>
        <v>0</v>
      </c>
      <c r="N688" s="75"/>
    </row>
    <row r="689" spans="1:14" ht="30" customHeight="1" x14ac:dyDescent="0.2">
      <c r="A689" s="202" t="s">
        <v>1748</v>
      </c>
      <c r="B689" s="55" t="s">
        <v>1415</v>
      </c>
      <c r="C689" s="206" t="s">
        <v>1746</v>
      </c>
      <c r="D689" s="60" t="s">
        <v>1749</v>
      </c>
      <c r="E689" s="24">
        <f t="shared" si="56"/>
        <v>0.46666666666666667</v>
      </c>
      <c r="F689" s="62">
        <v>15</v>
      </c>
      <c r="G689" s="58">
        <v>8</v>
      </c>
      <c r="H689" s="81"/>
      <c r="I689" s="82">
        <f t="shared" si="55"/>
        <v>0</v>
      </c>
      <c r="N689" s="75"/>
    </row>
    <row r="690" spans="1:14" ht="30" customHeight="1" x14ac:dyDescent="0.2">
      <c r="A690" s="202" t="s">
        <v>1739</v>
      </c>
      <c r="B690" s="55" t="s">
        <v>1415</v>
      </c>
      <c r="C690" s="206" t="s">
        <v>1740</v>
      </c>
      <c r="D690" s="60" t="s">
        <v>1741</v>
      </c>
      <c r="E690" s="12">
        <f t="shared" si="56"/>
        <v>0.52631578947368429</v>
      </c>
      <c r="F690" s="62">
        <v>19</v>
      </c>
      <c r="G690" s="58">
        <v>9</v>
      </c>
      <c r="H690" s="81"/>
      <c r="I690" s="82">
        <f t="shared" si="55"/>
        <v>0</v>
      </c>
      <c r="N690" s="75"/>
    </row>
    <row r="691" spans="1:14" ht="30" customHeight="1" x14ac:dyDescent="0.2">
      <c r="A691" s="202" t="s">
        <v>1733</v>
      </c>
      <c r="B691" s="55" t="s">
        <v>1415</v>
      </c>
      <c r="C691" s="61" t="s">
        <v>1734</v>
      </c>
      <c r="D691" s="60" t="s">
        <v>1735</v>
      </c>
      <c r="E691" s="24">
        <f t="shared" si="56"/>
        <v>0.4375</v>
      </c>
      <c r="F691" s="62">
        <v>16</v>
      </c>
      <c r="G691" s="58">
        <v>9</v>
      </c>
      <c r="H691" s="81"/>
      <c r="I691" s="82">
        <f t="shared" si="55"/>
        <v>0</v>
      </c>
      <c r="N691" s="75"/>
    </row>
    <row r="692" spans="1:14" ht="30" customHeight="1" x14ac:dyDescent="0.2">
      <c r="A692" s="202" t="s">
        <v>1736</v>
      </c>
      <c r="B692" s="55" t="s">
        <v>1415</v>
      </c>
      <c r="C692" s="61" t="s">
        <v>1737</v>
      </c>
      <c r="D692" s="60" t="s">
        <v>1738</v>
      </c>
      <c r="E692" s="24">
        <f t="shared" si="56"/>
        <v>0.4</v>
      </c>
      <c r="F692" s="62">
        <v>15</v>
      </c>
      <c r="G692" s="58">
        <v>9</v>
      </c>
      <c r="H692" s="81"/>
      <c r="I692" s="82">
        <f t="shared" si="55"/>
        <v>0</v>
      </c>
      <c r="N692" s="75"/>
    </row>
    <row r="693" spans="1:14" ht="30" customHeight="1" x14ac:dyDescent="0.2">
      <c r="A693" s="202" t="s">
        <v>1750</v>
      </c>
      <c r="B693" s="55" t="s">
        <v>1415</v>
      </c>
      <c r="C693" s="206" t="s">
        <v>1746</v>
      </c>
      <c r="D693" s="60" t="s">
        <v>1751</v>
      </c>
      <c r="E693" s="24">
        <f t="shared" si="56"/>
        <v>0.4</v>
      </c>
      <c r="F693" s="62">
        <v>15</v>
      </c>
      <c r="G693" s="58">
        <v>9</v>
      </c>
      <c r="H693" s="81"/>
      <c r="I693" s="82">
        <f t="shared" si="55"/>
        <v>0</v>
      </c>
      <c r="N693" s="75"/>
    </row>
    <row r="694" spans="1:14" ht="24" customHeight="1" x14ac:dyDescent="0.2">
      <c r="A694" s="263" t="s">
        <v>150</v>
      </c>
      <c r="B694" s="263"/>
      <c r="C694" s="263"/>
      <c r="D694" s="77"/>
      <c r="E694" s="44"/>
      <c r="F694" s="128"/>
      <c r="G694" s="129"/>
      <c r="H694" s="96"/>
      <c r="I694" s="82">
        <f t="shared" si="55"/>
        <v>0</v>
      </c>
      <c r="N694" s="75"/>
    </row>
    <row r="695" spans="1:14" ht="27" customHeight="1" x14ac:dyDescent="0.2">
      <c r="A695" s="202" t="s">
        <v>1796</v>
      </c>
      <c r="B695" s="202" t="s">
        <v>1757</v>
      </c>
      <c r="C695" s="203" t="s">
        <v>1797</v>
      </c>
      <c r="D695" s="83" t="s">
        <v>1798</v>
      </c>
      <c r="E695" s="24">
        <v>0.4</v>
      </c>
      <c r="F695" s="62">
        <v>25</v>
      </c>
      <c r="G695" s="58">
        <v>15</v>
      </c>
      <c r="H695" s="81"/>
      <c r="I695" s="82">
        <f t="shared" si="55"/>
        <v>0</v>
      </c>
      <c r="N695" s="75"/>
    </row>
    <row r="696" spans="1:14" ht="27" customHeight="1" x14ac:dyDescent="0.2">
      <c r="A696" s="202" t="s">
        <v>1787</v>
      </c>
      <c r="B696" s="202" t="s">
        <v>1757</v>
      </c>
      <c r="C696" s="203" t="s">
        <v>1788</v>
      </c>
      <c r="D696" s="83" t="s">
        <v>1789</v>
      </c>
      <c r="E696" s="24">
        <v>0.4</v>
      </c>
      <c r="F696" s="62">
        <v>25</v>
      </c>
      <c r="G696" s="58">
        <v>15</v>
      </c>
      <c r="H696" s="81"/>
      <c r="I696" s="82">
        <f t="shared" si="55"/>
        <v>0</v>
      </c>
      <c r="N696" s="75"/>
    </row>
    <row r="697" spans="1:14" ht="27" customHeight="1" x14ac:dyDescent="0.2">
      <c r="A697" s="202" t="s">
        <v>1775</v>
      </c>
      <c r="B697" s="202" t="s">
        <v>1757</v>
      </c>
      <c r="C697" s="203" t="s">
        <v>1776</v>
      </c>
      <c r="D697" s="83" t="s">
        <v>1777</v>
      </c>
      <c r="E697" s="24">
        <v>0.39698492462311552</v>
      </c>
      <c r="F697" s="62">
        <v>19.899999999999999</v>
      </c>
      <c r="G697" s="58">
        <v>12</v>
      </c>
      <c r="H697" s="81"/>
      <c r="I697" s="82">
        <f t="shared" si="55"/>
        <v>0</v>
      </c>
      <c r="N697" s="75"/>
    </row>
    <row r="698" spans="1:14" ht="27" customHeight="1" x14ac:dyDescent="0.2">
      <c r="A698" s="202" t="s">
        <v>1784</v>
      </c>
      <c r="B698" s="202" t="s">
        <v>1757</v>
      </c>
      <c r="C698" s="203" t="s">
        <v>1785</v>
      </c>
      <c r="D698" s="83" t="s">
        <v>1786</v>
      </c>
      <c r="E698" s="25">
        <v>0.38888888888888884</v>
      </c>
      <c r="F698" s="62">
        <v>18</v>
      </c>
      <c r="G698" s="58">
        <v>11</v>
      </c>
      <c r="H698" s="81"/>
      <c r="I698" s="82">
        <f t="shared" si="55"/>
        <v>0</v>
      </c>
      <c r="N698" s="75"/>
    </row>
    <row r="699" spans="1:14" ht="27" customHeight="1" x14ac:dyDescent="0.2">
      <c r="A699" s="202" t="s">
        <v>1769</v>
      </c>
      <c r="B699" s="202" t="s">
        <v>1757</v>
      </c>
      <c r="C699" s="203" t="s">
        <v>1770</v>
      </c>
      <c r="D699" s="83" t="s">
        <v>1771</v>
      </c>
      <c r="E699" s="25">
        <v>0.38461538461538458</v>
      </c>
      <c r="F699" s="62">
        <v>26</v>
      </c>
      <c r="G699" s="58">
        <v>16</v>
      </c>
      <c r="H699" s="81"/>
      <c r="I699" s="82">
        <f t="shared" si="55"/>
        <v>0</v>
      </c>
      <c r="N699" s="75"/>
    </row>
    <row r="700" spans="1:14" ht="27" customHeight="1" x14ac:dyDescent="0.2">
      <c r="A700" s="202" t="s">
        <v>1772</v>
      </c>
      <c r="B700" s="202" t="s">
        <v>1757</v>
      </c>
      <c r="C700" s="203" t="s">
        <v>1773</v>
      </c>
      <c r="D700" s="83" t="s">
        <v>1774</v>
      </c>
      <c r="E700" s="25">
        <v>0.38461538461538458</v>
      </c>
      <c r="F700" s="62">
        <v>26</v>
      </c>
      <c r="G700" s="58">
        <v>16</v>
      </c>
      <c r="H700" s="81"/>
      <c r="I700" s="82">
        <f t="shared" si="55"/>
        <v>0</v>
      </c>
      <c r="N700" s="75"/>
    </row>
    <row r="701" spans="1:14" ht="27" customHeight="1" x14ac:dyDescent="0.2">
      <c r="A701" s="202" t="s">
        <v>1793</v>
      </c>
      <c r="B701" s="202" t="s">
        <v>1757</v>
      </c>
      <c r="C701" s="203" t="s">
        <v>1794</v>
      </c>
      <c r="D701" s="83" t="s">
        <v>1795</v>
      </c>
      <c r="E701" s="25">
        <v>0.38461538461538458</v>
      </c>
      <c r="F701" s="62">
        <v>26</v>
      </c>
      <c r="G701" s="58">
        <v>16</v>
      </c>
      <c r="H701" s="81"/>
      <c r="I701" s="82">
        <f t="shared" si="55"/>
        <v>0</v>
      </c>
      <c r="N701" s="75"/>
    </row>
    <row r="702" spans="1:14" ht="27" customHeight="1" x14ac:dyDescent="0.2">
      <c r="A702" s="202" t="s">
        <v>1778</v>
      </c>
      <c r="B702" s="202" t="s">
        <v>1757</v>
      </c>
      <c r="C702" s="203" t="s">
        <v>1779</v>
      </c>
      <c r="D702" s="83" t="s">
        <v>1780</v>
      </c>
      <c r="E702" s="25">
        <v>0.375</v>
      </c>
      <c r="F702" s="62">
        <v>16</v>
      </c>
      <c r="G702" s="58">
        <v>10</v>
      </c>
      <c r="H702" s="81"/>
      <c r="I702" s="82">
        <f t="shared" si="55"/>
        <v>0</v>
      </c>
      <c r="N702" s="75"/>
    </row>
    <row r="703" spans="1:14" ht="27" customHeight="1" x14ac:dyDescent="0.2">
      <c r="A703" s="202" t="s">
        <v>1766</v>
      </c>
      <c r="B703" s="202" t="s">
        <v>1757</v>
      </c>
      <c r="C703" s="203" t="s">
        <v>1767</v>
      </c>
      <c r="D703" s="83" t="s">
        <v>1768</v>
      </c>
      <c r="E703" s="25">
        <v>0.38461538461538458</v>
      </c>
      <c r="F703" s="62">
        <v>26</v>
      </c>
      <c r="G703" s="58">
        <v>16</v>
      </c>
      <c r="H703" s="81"/>
      <c r="I703" s="82">
        <f t="shared" si="55"/>
        <v>0</v>
      </c>
      <c r="N703" s="75"/>
    </row>
    <row r="704" spans="1:14" ht="27" customHeight="1" x14ac:dyDescent="0.2">
      <c r="A704" s="202" t="s">
        <v>1781</v>
      </c>
      <c r="B704" s="202" t="s">
        <v>1757</v>
      </c>
      <c r="C704" s="203" t="s">
        <v>1782</v>
      </c>
      <c r="D704" s="83" t="s">
        <v>1783</v>
      </c>
      <c r="E704" s="25">
        <v>0.36842105263157898</v>
      </c>
      <c r="F704" s="62">
        <v>19</v>
      </c>
      <c r="G704" s="58">
        <v>12</v>
      </c>
      <c r="H704" s="81"/>
      <c r="I704" s="82">
        <f t="shared" si="55"/>
        <v>0</v>
      </c>
      <c r="N704" s="75"/>
    </row>
    <row r="705" spans="1:14" ht="27" customHeight="1" x14ac:dyDescent="0.2">
      <c r="A705" s="202" t="s">
        <v>1763</v>
      </c>
      <c r="B705" s="202" t="s">
        <v>1757</v>
      </c>
      <c r="C705" s="203" t="s">
        <v>1764</v>
      </c>
      <c r="D705" s="83" t="s">
        <v>1765</v>
      </c>
      <c r="E705" s="25">
        <v>0.3529411764705882</v>
      </c>
      <c r="F705" s="62">
        <v>17</v>
      </c>
      <c r="G705" s="58">
        <v>11</v>
      </c>
      <c r="H705" s="81"/>
      <c r="I705" s="82">
        <f t="shared" si="55"/>
        <v>0</v>
      </c>
      <c r="N705" s="75"/>
    </row>
    <row r="706" spans="1:14" ht="27" customHeight="1" x14ac:dyDescent="0.2">
      <c r="A706" s="202" t="s">
        <v>1799</v>
      </c>
      <c r="B706" s="202" t="s">
        <v>1757</v>
      </c>
      <c r="C706" s="226" t="s">
        <v>1800</v>
      </c>
      <c r="D706" s="83" t="s">
        <v>1801</v>
      </c>
      <c r="E706" s="25">
        <v>0.38095238095238093</v>
      </c>
      <c r="F706" s="62">
        <v>42</v>
      </c>
      <c r="G706" s="58">
        <v>26</v>
      </c>
      <c r="H706" s="81"/>
      <c r="I706" s="82">
        <f t="shared" si="55"/>
        <v>0</v>
      </c>
      <c r="N706" s="75"/>
    </row>
    <row r="707" spans="1:14" ht="27" customHeight="1" x14ac:dyDescent="0.2">
      <c r="A707" s="202" t="s">
        <v>1802</v>
      </c>
      <c r="B707" s="202" t="s">
        <v>1757</v>
      </c>
      <c r="C707" s="203" t="s">
        <v>1803</v>
      </c>
      <c r="D707" s="83" t="s">
        <v>1804</v>
      </c>
      <c r="E707" s="25">
        <v>0.38888888888888884</v>
      </c>
      <c r="F707" s="62">
        <v>18</v>
      </c>
      <c r="G707" s="58">
        <v>11</v>
      </c>
      <c r="H707" s="81"/>
      <c r="I707" s="82">
        <f t="shared" si="55"/>
        <v>0</v>
      </c>
      <c r="N707" s="75"/>
    </row>
    <row r="708" spans="1:14" ht="27" customHeight="1" x14ac:dyDescent="0.2">
      <c r="A708" s="202" t="s">
        <v>1760</v>
      </c>
      <c r="B708" s="202" t="s">
        <v>1757</v>
      </c>
      <c r="C708" s="203" t="s">
        <v>1761</v>
      </c>
      <c r="D708" s="83" t="s">
        <v>1762</v>
      </c>
      <c r="E708" s="25">
        <v>0.3571428571428571</v>
      </c>
      <c r="F708" s="62">
        <v>14</v>
      </c>
      <c r="G708" s="58">
        <v>9</v>
      </c>
      <c r="H708" s="81"/>
      <c r="I708" s="82">
        <f t="shared" si="55"/>
        <v>0</v>
      </c>
      <c r="N708" s="75"/>
    </row>
    <row r="709" spans="1:14" ht="27" customHeight="1" x14ac:dyDescent="0.2">
      <c r="A709" s="202" t="s">
        <v>1790</v>
      </c>
      <c r="B709" s="202" t="s">
        <v>1757</v>
      </c>
      <c r="C709" s="206" t="s">
        <v>1791</v>
      </c>
      <c r="D709" s="60" t="s">
        <v>1792</v>
      </c>
      <c r="E709" s="25">
        <v>0.36842105263157898</v>
      </c>
      <c r="F709" s="62">
        <v>19</v>
      </c>
      <c r="G709" s="58">
        <v>12</v>
      </c>
      <c r="H709" s="81"/>
      <c r="I709" s="82">
        <f t="shared" si="55"/>
        <v>0</v>
      </c>
      <c r="N709" s="75"/>
    </row>
    <row r="710" spans="1:14" ht="27" customHeight="1" x14ac:dyDescent="0.2">
      <c r="A710" s="202" t="s">
        <v>1756</v>
      </c>
      <c r="B710" s="202" t="s">
        <v>1757</v>
      </c>
      <c r="C710" s="206" t="s">
        <v>1758</v>
      </c>
      <c r="D710" s="60" t="s">
        <v>1759</v>
      </c>
      <c r="E710" s="25">
        <v>0.375</v>
      </c>
      <c r="F710" s="62">
        <v>16</v>
      </c>
      <c r="G710" s="58">
        <v>10</v>
      </c>
      <c r="H710" s="81"/>
      <c r="I710" s="82">
        <f t="shared" si="55"/>
        <v>0</v>
      </c>
      <c r="N710" s="75"/>
    </row>
    <row r="711" spans="1:14" ht="27" customHeight="1" x14ac:dyDescent="0.2">
      <c r="A711" s="202" t="s">
        <v>1805</v>
      </c>
      <c r="B711" s="202" t="s">
        <v>1757</v>
      </c>
      <c r="C711" s="206" t="s">
        <v>1806</v>
      </c>
      <c r="D711" s="60" t="s">
        <v>1807</v>
      </c>
      <c r="E711" s="25">
        <v>0.38888888888888884</v>
      </c>
      <c r="F711" s="62">
        <v>18</v>
      </c>
      <c r="G711" s="58">
        <v>11</v>
      </c>
      <c r="H711" s="81"/>
      <c r="I711" s="82">
        <f t="shared" si="55"/>
        <v>0</v>
      </c>
      <c r="N711" s="75"/>
    </row>
    <row r="712" spans="1:14" s="126" customFormat="1" ht="35.25" customHeight="1" x14ac:dyDescent="0.7">
      <c r="A712" s="100"/>
      <c r="B712" s="63"/>
      <c r="C712" s="29"/>
      <c r="D712" s="65"/>
      <c r="E712" s="66"/>
      <c r="F712" s="67"/>
      <c r="G712" s="68"/>
      <c r="H712" s="69"/>
      <c r="I712" s="89" t="s">
        <v>2439</v>
      </c>
      <c r="N712" s="75"/>
    </row>
    <row r="713" spans="1:14" s="14" customFormat="1" ht="36.75" customHeight="1" x14ac:dyDescent="0.25">
      <c r="A713" s="186"/>
      <c r="B713" s="71"/>
      <c r="C713" s="29"/>
      <c r="D713" s="64"/>
      <c r="E713" s="72"/>
      <c r="F713" s="73" t="s">
        <v>0</v>
      </c>
      <c r="G713" s="257">
        <f>G2</f>
        <v>0</v>
      </c>
      <c r="H713" s="258"/>
      <c r="I713" s="259"/>
      <c r="N713" s="75"/>
    </row>
    <row r="714" spans="1:14" s="14" customFormat="1" ht="27.75" customHeight="1" x14ac:dyDescent="0.25">
      <c r="A714" s="100"/>
      <c r="B714" s="71"/>
      <c r="C714" s="29"/>
      <c r="D714" s="64"/>
      <c r="E714" s="72"/>
      <c r="F714" s="67"/>
      <c r="G714" s="68"/>
      <c r="H714" s="74" t="s">
        <v>1</v>
      </c>
      <c r="I714" s="69"/>
      <c r="N714" s="75"/>
    </row>
    <row r="715" spans="1:14" s="75" customFormat="1" ht="40.5" customHeight="1" thickBot="1" x14ac:dyDescent="0.3">
      <c r="A715" s="90" t="s">
        <v>6</v>
      </c>
      <c r="B715" s="90" t="s">
        <v>7</v>
      </c>
      <c r="C715" s="30"/>
      <c r="D715" s="91"/>
      <c r="E715" s="92" t="s">
        <v>8</v>
      </c>
      <c r="F715" s="93" t="s">
        <v>191</v>
      </c>
      <c r="G715" s="93" t="s">
        <v>9</v>
      </c>
      <c r="H715" s="94" t="s">
        <v>10</v>
      </c>
      <c r="I715" s="94" t="s">
        <v>11</v>
      </c>
    </row>
    <row r="716" spans="1:14" ht="27.75" customHeight="1" thickBot="1" x14ac:dyDescent="0.25">
      <c r="A716" s="260" t="s">
        <v>177</v>
      </c>
      <c r="B716" s="261"/>
      <c r="C716" s="261"/>
      <c r="D716" s="261"/>
      <c r="E716" s="261"/>
      <c r="F716" s="261"/>
      <c r="G716" s="261"/>
      <c r="H716" s="261"/>
      <c r="I716" s="262"/>
      <c r="N716" s="75"/>
    </row>
    <row r="717" spans="1:14" ht="24" customHeight="1" x14ac:dyDescent="0.2">
      <c r="A717" s="295" t="s">
        <v>1811</v>
      </c>
      <c r="B717" s="295"/>
      <c r="C717" s="15"/>
      <c r="D717" s="15"/>
      <c r="E717" s="13"/>
      <c r="F717" s="17"/>
      <c r="G717" s="18"/>
      <c r="H717" s="19"/>
      <c r="I717" s="20"/>
      <c r="N717" s="75"/>
    </row>
    <row r="718" spans="1:14" ht="24" customHeight="1" x14ac:dyDescent="0.2">
      <c r="A718" s="167" t="s">
        <v>154</v>
      </c>
      <c r="B718" s="194" t="s">
        <v>152</v>
      </c>
      <c r="C718" s="137" t="s">
        <v>153</v>
      </c>
      <c r="D718" s="228" t="s">
        <v>1819</v>
      </c>
      <c r="E718" s="25">
        <v>0.18367346938775508</v>
      </c>
      <c r="F718" s="62">
        <v>294</v>
      </c>
      <c r="G718" s="58">
        <v>240</v>
      </c>
      <c r="H718" s="81"/>
      <c r="I718" s="82">
        <f t="shared" ref="I718:I740" si="57">G718*H718</f>
        <v>0</v>
      </c>
      <c r="N718" s="75"/>
    </row>
    <row r="719" spans="1:14" ht="23.25" customHeight="1" x14ac:dyDescent="0.2">
      <c r="A719" s="167" t="s">
        <v>151</v>
      </c>
      <c r="B719" s="194" t="s">
        <v>152</v>
      </c>
      <c r="C719" s="59" t="s">
        <v>153</v>
      </c>
      <c r="D719" s="98" t="s">
        <v>1820</v>
      </c>
      <c r="E719" s="25">
        <v>0.16326530612244894</v>
      </c>
      <c r="F719" s="62">
        <v>49</v>
      </c>
      <c r="G719" s="58">
        <v>41</v>
      </c>
      <c r="H719" s="81"/>
      <c r="I719" s="82">
        <f t="shared" si="57"/>
        <v>0</v>
      </c>
      <c r="N719" s="75"/>
    </row>
    <row r="720" spans="1:14" ht="25.5" customHeight="1" x14ac:dyDescent="0.2">
      <c r="A720" s="167" t="s">
        <v>179</v>
      </c>
      <c r="B720" s="194" t="s">
        <v>180</v>
      </c>
      <c r="C720" s="61" t="s">
        <v>181</v>
      </c>
      <c r="D720" s="98" t="s">
        <v>1821</v>
      </c>
      <c r="E720" s="25">
        <v>0.14814814814814814</v>
      </c>
      <c r="F720" s="62">
        <v>27</v>
      </c>
      <c r="G720" s="58">
        <v>23</v>
      </c>
      <c r="H720" s="81"/>
      <c r="I720" s="82">
        <f t="shared" si="57"/>
        <v>0</v>
      </c>
      <c r="N720" s="75"/>
    </row>
    <row r="721" spans="1:14" ht="25.5" customHeight="1" x14ac:dyDescent="0.2">
      <c r="A721" s="167" t="s">
        <v>158</v>
      </c>
      <c r="B721" s="194" t="s">
        <v>156</v>
      </c>
      <c r="C721" s="59" t="s">
        <v>157</v>
      </c>
      <c r="D721" s="98" t="s">
        <v>1819</v>
      </c>
      <c r="E721" s="25">
        <v>0.17500000000000004</v>
      </c>
      <c r="F721" s="62">
        <v>240</v>
      </c>
      <c r="G721" s="58">
        <v>198</v>
      </c>
      <c r="H721" s="81"/>
      <c r="I721" s="82">
        <f t="shared" si="57"/>
        <v>0</v>
      </c>
      <c r="N721" s="75"/>
    </row>
    <row r="722" spans="1:14" ht="19.5" customHeight="1" x14ac:dyDescent="0.2">
      <c r="A722" s="167" t="s">
        <v>155</v>
      </c>
      <c r="B722" s="78" t="s">
        <v>156</v>
      </c>
      <c r="C722" s="61" t="s">
        <v>157</v>
      </c>
      <c r="D722" s="98" t="s">
        <v>1822</v>
      </c>
      <c r="E722" s="25">
        <v>0.15000000000000002</v>
      </c>
      <c r="F722" s="62">
        <v>40</v>
      </c>
      <c r="G722" s="58">
        <v>34</v>
      </c>
      <c r="H722" s="81"/>
      <c r="I722" s="82">
        <f t="shared" si="57"/>
        <v>0</v>
      </c>
      <c r="N722" s="75"/>
    </row>
    <row r="723" spans="1:14" ht="25.5" customHeight="1" x14ac:dyDescent="0.2">
      <c r="A723" s="167" t="s">
        <v>100</v>
      </c>
      <c r="B723" s="78" t="s">
        <v>101</v>
      </c>
      <c r="C723" s="59" t="s">
        <v>102</v>
      </c>
      <c r="D723" s="98" t="s">
        <v>1819</v>
      </c>
      <c r="E723" s="25">
        <v>0.2068965517241379</v>
      </c>
      <c r="F723" s="62">
        <v>174</v>
      </c>
      <c r="G723" s="58">
        <v>138</v>
      </c>
      <c r="H723" s="81"/>
      <c r="I723" s="82">
        <f t="shared" si="57"/>
        <v>0</v>
      </c>
      <c r="N723" s="75"/>
    </row>
    <row r="724" spans="1:14" ht="25.5" customHeight="1" x14ac:dyDescent="0.2">
      <c r="A724" s="167" t="s">
        <v>1813</v>
      </c>
      <c r="B724" s="156" t="s">
        <v>1814</v>
      </c>
      <c r="C724" s="59" t="s">
        <v>1817</v>
      </c>
      <c r="D724" s="98" t="s">
        <v>1819</v>
      </c>
      <c r="E724" s="25">
        <f t="shared" ref="E724:E726" si="58">1-(G724/F724)</f>
        <v>0.17816091954022983</v>
      </c>
      <c r="F724" s="62">
        <v>174</v>
      </c>
      <c r="G724" s="58">
        <v>143</v>
      </c>
      <c r="H724" s="81"/>
      <c r="I724" s="82">
        <f t="shared" si="57"/>
        <v>0</v>
      </c>
      <c r="N724" s="75"/>
    </row>
    <row r="725" spans="1:14" ht="25.5" customHeight="1" x14ac:dyDescent="0.2">
      <c r="A725" s="167" t="s">
        <v>1815</v>
      </c>
      <c r="B725" s="156" t="s">
        <v>1814</v>
      </c>
      <c r="C725" s="59" t="s">
        <v>1818</v>
      </c>
      <c r="D725" s="98" t="s">
        <v>1819</v>
      </c>
      <c r="E725" s="25">
        <f t="shared" si="58"/>
        <v>0.25</v>
      </c>
      <c r="F725" s="62">
        <v>240</v>
      </c>
      <c r="G725" s="58">
        <v>180</v>
      </c>
      <c r="H725" s="81"/>
      <c r="I725" s="82">
        <f t="shared" si="57"/>
        <v>0</v>
      </c>
      <c r="N725" s="75"/>
    </row>
    <row r="726" spans="1:14" ht="25.5" customHeight="1" x14ac:dyDescent="0.2">
      <c r="A726" s="167" t="s">
        <v>1816</v>
      </c>
      <c r="B726" s="156" t="s">
        <v>1814</v>
      </c>
      <c r="C726" s="59" t="s">
        <v>1818</v>
      </c>
      <c r="D726" s="98" t="s">
        <v>1822</v>
      </c>
      <c r="E726" s="25">
        <f t="shared" si="58"/>
        <v>0.22499999999999998</v>
      </c>
      <c r="F726" s="62">
        <v>40</v>
      </c>
      <c r="G726" s="58">
        <v>31</v>
      </c>
      <c r="H726" s="81"/>
      <c r="I726" s="82">
        <f t="shared" si="57"/>
        <v>0</v>
      </c>
      <c r="N726" s="75"/>
    </row>
    <row r="727" spans="1:14" customFormat="1" ht="25.5" customHeight="1" x14ac:dyDescent="0.25">
      <c r="A727" s="167" t="s">
        <v>190</v>
      </c>
      <c r="B727" s="194" t="s">
        <v>161</v>
      </c>
      <c r="C727" s="59" t="s">
        <v>1809</v>
      </c>
      <c r="D727" s="98" t="s">
        <v>1819</v>
      </c>
      <c r="E727" s="25">
        <v>0.17105263157894735</v>
      </c>
      <c r="F727" s="62">
        <v>76</v>
      </c>
      <c r="G727" s="58">
        <v>63</v>
      </c>
      <c r="H727" s="81"/>
      <c r="I727" s="82">
        <f t="shared" si="57"/>
        <v>0</v>
      </c>
      <c r="N727" s="75"/>
    </row>
    <row r="728" spans="1:14" ht="20.25" customHeight="1" x14ac:dyDescent="0.2">
      <c r="A728" s="253" t="s">
        <v>1812</v>
      </c>
      <c r="B728" s="253"/>
      <c r="C728" s="59"/>
      <c r="D728" s="61"/>
      <c r="E728" s="44"/>
      <c r="F728" s="128"/>
      <c r="G728" s="129"/>
      <c r="H728" s="96"/>
      <c r="I728" s="82">
        <f t="shared" si="57"/>
        <v>0</v>
      </c>
      <c r="N728" s="75"/>
    </row>
    <row r="729" spans="1:14" ht="25.5" customHeight="1" x14ac:dyDescent="0.2">
      <c r="A729" s="167" t="s">
        <v>103</v>
      </c>
      <c r="B729" s="194" t="s">
        <v>104</v>
      </c>
      <c r="C729" s="59" t="s">
        <v>182</v>
      </c>
      <c r="D729" s="98" t="s">
        <v>1823</v>
      </c>
      <c r="E729" s="25">
        <v>0.27710843373493976</v>
      </c>
      <c r="F729" s="62">
        <v>83</v>
      </c>
      <c r="G729" s="58">
        <v>60</v>
      </c>
      <c r="H729" s="81"/>
      <c r="I729" s="82">
        <f t="shared" si="57"/>
        <v>0</v>
      </c>
      <c r="N729" s="75"/>
    </row>
    <row r="730" spans="1:14" ht="32.25" customHeight="1" x14ac:dyDescent="0.2">
      <c r="A730" s="167" t="s">
        <v>159</v>
      </c>
      <c r="B730" s="194" t="s">
        <v>104</v>
      </c>
      <c r="C730" s="59" t="s">
        <v>163</v>
      </c>
      <c r="D730" s="98" t="s">
        <v>1823</v>
      </c>
      <c r="E730" s="25">
        <v>0.16831683168316836</v>
      </c>
      <c r="F730" s="62">
        <v>101</v>
      </c>
      <c r="G730" s="58">
        <v>84</v>
      </c>
      <c r="H730" s="81"/>
      <c r="I730" s="82">
        <f t="shared" si="57"/>
        <v>0</v>
      </c>
      <c r="N730" s="75"/>
    </row>
    <row r="731" spans="1:14" ht="32.25" customHeight="1" x14ac:dyDescent="0.2">
      <c r="A731" s="167" t="s">
        <v>188</v>
      </c>
      <c r="B731" s="194" t="s">
        <v>189</v>
      </c>
      <c r="C731" s="61" t="s">
        <v>198</v>
      </c>
      <c r="D731" s="98" t="s">
        <v>1824</v>
      </c>
      <c r="E731" s="25">
        <v>0.18518518518518523</v>
      </c>
      <c r="F731" s="62">
        <v>108</v>
      </c>
      <c r="G731" s="58">
        <v>88</v>
      </c>
      <c r="H731" s="81"/>
      <c r="I731" s="82">
        <f t="shared" si="57"/>
        <v>0</v>
      </c>
      <c r="N731" s="75"/>
    </row>
    <row r="732" spans="1:14" ht="32.25" customHeight="1" x14ac:dyDescent="0.2">
      <c r="A732" s="167" t="s">
        <v>105</v>
      </c>
      <c r="B732" s="194" t="s">
        <v>106</v>
      </c>
      <c r="C732" s="59" t="s">
        <v>107</v>
      </c>
      <c r="D732" s="98" t="s">
        <v>1825</v>
      </c>
      <c r="E732" s="25">
        <v>0.20833333333333337</v>
      </c>
      <c r="F732" s="62">
        <v>72</v>
      </c>
      <c r="G732" s="58">
        <v>57</v>
      </c>
      <c r="H732" s="81"/>
      <c r="I732" s="82">
        <f t="shared" si="57"/>
        <v>0</v>
      </c>
      <c r="N732" s="75"/>
    </row>
    <row r="733" spans="1:14" ht="25.5" customHeight="1" x14ac:dyDescent="0.2">
      <c r="A733" s="167" t="s">
        <v>108</v>
      </c>
      <c r="B733" s="194" t="s">
        <v>109</v>
      </c>
      <c r="C733" s="59" t="s">
        <v>110</v>
      </c>
      <c r="D733" s="98" t="s">
        <v>1826</v>
      </c>
      <c r="E733" s="25">
        <v>0.15730337078651691</v>
      </c>
      <c r="F733" s="62">
        <v>89</v>
      </c>
      <c r="G733" s="58">
        <v>75</v>
      </c>
      <c r="H733" s="81"/>
      <c r="I733" s="82">
        <f t="shared" si="57"/>
        <v>0</v>
      </c>
      <c r="N733" s="75"/>
    </row>
    <row r="734" spans="1:14" ht="28.5" customHeight="1" x14ac:dyDescent="0.2">
      <c r="A734" s="167" t="s">
        <v>111</v>
      </c>
      <c r="B734" s="194" t="s">
        <v>109</v>
      </c>
      <c r="C734" s="61" t="s">
        <v>112</v>
      </c>
      <c r="D734" s="98" t="s">
        <v>1826</v>
      </c>
      <c r="E734" s="25">
        <v>0.15384615384615385</v>
      </c>
      <c r="F734" s="62">
        <v>117</v>
      </c>
      <c r="G734" s="58">
        <v>99</v>
      </c>
      <c r="H734" s="81"/>
      <c r="I734" s="82">
        <f t="shared" si="57"/>
        <v>0</v>
      </c>
      <c r="N734" s="75"/>
    </row>
    <row r="735" spans="1:14" ht="26.25" customHeight="1" x14ac:dyDescent="0.2">
      <c r="A735" s="167" t="s">
        <v>138</v>
      </c>
      <c r="B735" s="194" t="s">
        <v>109</v>
      </c>
      <c r="C735" s="61" t="s">
        <v>139</v>
      </c>
      <c r="D735" s="98" t="s">
        <v>1823</v>
      </c>
      <c r="E735" s="25">
        <v>0.1428571428571429</v>
      </c>
      <c r="F735" s="62">
        <v>126</v>
      </c>
      <c r="G735" s="58">
        <v>108</v>
      </c>
      <c r="H735" s="81"/>
      <c r="I735" s="82">
        <f t="shared" si="57"/>
        <v>0</v>
      </c>
      <c r="N735" s="75"/>
    </row>
    <row r="736" spans="1:14" ht="20.25" customHeight="1" x14ac:dyDescent="0.2">
      <c r="A736" s="167" t="s">
        <v>183</v>
      </c>
      <c r="B736" s="194" t="s">
        <v>184</v>
      </c>
      <c r="C736" s="59" t="s">
        <v>185</v>
      </c>
      <c r="D736" s="98" t="s">
        <v>1827</v>
      </c>
      <c r="E736" s="25">
        <v>0.11111111111111116</v>
      </c>
      <c r="F736" s="62">
        <v>108</v>
      </c>
      <c r="G736" s="58">
        <v>96</v>
      </c>
      <c r="H736" s="81"/>
      <c r="I736" s="82">
        <f t="shared" si="57"/>
        <v>0</v>
      </c>
      <c r="N736" s="75"/>
    </row>
    <row r="737" spans="1:14" ht="23.25" customHeight="1" x14ac:dyDescent="0.2">
      <c r="A737" s="167" t="s">
        <v>113</v>
      </c>
      <c r="B737" s="78" t="s">
        <v>114</v>
      </c>
      <c r="C737" s="59" t="s">
        <v>115</v>
      </c>
      <c r="D737" s="98" t="s">
        <v>1819</v>
      </c>
      <c r="E737" s="25">
        <v>0.23584905660377353</v>
      </c>
      <c r="F737" s="62">
        <v>106</v>
      </c>
      <c r="G737" s="58">
        <v>81</v>
      </c>
      <c r="H737" s="81"/>
      <c r="I737" s="82">
        <f t="shared" si="57"/>
        <v>0</v>
      </c>
      <c r="N737" s="75"/>
    </row>
    <row r="738" spans="1:14" ht="23.25" customHeight="1" x14ac:dyDescent="0.2">
      <c r="A738" s="167" t="s">
        <v>116</v>
      </c>
      <c r="B738" s="194" t="s">
        <v>117</v>
      </c>
      <c r="C738" s="59" t="s">
        <v>118</v>
      </c>
      <c r="D738" s="98" t="s">
        <v>1828</v>
      </c>
      <c r="E738" s="25">
        <v>0.25</v>
      </c>
      <c r="F738" s="62">
        <v>72</v>
      </c>
      <c r="G738" s="58">
        <v>54</v>
      </c>
      <c r="H738" s="81"/>
      <c r="I738" s="82">
        <f t="shared" si="57"/>
        <v>0</v>
      </c>
      <c r="N738" s="75"/>
    </row>
    <row r="739" spans="1:14" customFormat="1" ht="19.5" customHeight="1" x14ac:dyDescent="0.25">
      <c r="A739" s="167" t="s">
        <v>160</v>
      </c>
      <c r="B739" s="194" t="s">
        <v>161</v>
      </c>
      <c r="C739" s="61" t="s">
        <v>1810</v>
      </c>
      <c r="D739" s="98" t="s">
        <v>1829</v>
      </c>
      <c r="E739" s="25">
        <v>0.18181818181818177</v>
      </c>
      <c r="F739" s="62">
        <v>99</v>
      </c>
      <c r="G739" s="58">
        <v>81</v>
      </c>
      <c r="H739" s="81"/>
      <c r="I739" s="82">
        <f t="shared" si="57"/>
        <v>0</v>
      </c>
      <c r="N739" s="75"/>
    </row>
    <row r="740" spans="1:14" ht="21.75" customHeight="1" x14ac:dyDescent="0.2">
      <c r="A740" s="167" t="s">
        <v>186</v>
      </c>
      <c r="B740" s="78" t="s">
        <v>187</v>
      </c>
      <c r="C740" s="61" t="s">
        <v>1808</v>
      </c>
      <c r="D740" s="98" t="s">
        <v>1825</v>
      </c>
      <c r="E740" s="25">
        <v>0.13636363636363635</v>
      </c>
      <c r="F740" s="62">
        <v>132</v>
      </c>
      <c r="G740" s="58">
        <v>114</v>
      </c>
      <c r="H740" s="81"/>
      <c r="I740" s="82">
        <f t="shared" si="57"/>
        <v>0</v>
      </c>
      <c r="N740" s="75"/>
    </row>
    <row r="741" spans="1:14" ht="24.75" customHeight="1" thickBot="1" x14ac:dyDescent="0.3">
      <c r="A741" s="157"/>
      <c r="B741" s="6"/>
      <c r="C741" s="30"/>
      <c r="D741" s="7"/>
      <c r="E741" s="50"/>
      <c r="F741" s="51"/>
      <c r="G741" s="51"/>
      <c r="H741" s="8"/>
      <c r="I741" s="8"/>
      <c r="N741" s="75"/>
    </row>
    <row r="742" spans="1:14" ht="27.75" customHeight="1" thickBot="1" x14ac:dyDescent="0.25">
      <c r="A742" s="254" t="s">
        <v>119</v>
      </c>
      <c r="B742" s="255"/>
      <c r="C742" s="255"/>
      <c r="D742" s="255"/>
      <c r="E742" s="255"/>
      <c r="F742" s="255"/>
      <c r="G742" s="255"/>
      <c r="H742" s="255"/>
      <c r="I742" s="256"/>
      <c r="N742" s="75"/>
    </row>
    <row r="743" spans="1:14" s="75" customFormat="1" ht="16.5" customHeight="1" x14ac:dyDescent="0.2">
      <c r="A743" s="135"/>
      <c r="B743" s="135"/>
      <c r="C743" s="80"/>
      <c r="D743" s="136"/>
      <c r="E743" s="43"/>
      <c r="F743" s="112"/>
      <c r="G743" s="113"/>
      <c r="H743" s="114"/>
      <c r="I743" s="115"/>
    </row>
    <row r="744" spans="1:14" s="75" customFormat="1" ht="19.5" customHeight="1" x14ac:dyDescent="0.2">
      <c r="A744" s="167" t="s">
        <v>1830</v>
      </c>
      <c r="B744" s="167" t="s">
        <v>1831</v>
      </c>
      <c r="C744" s="203" t="s">
        <v>1832</v>
      </c>
      <c r="D744" s="56" t="s">
        <v>1833</v>
      </c>
      <c r="E744" s="12">
        <v>0.58490566037735847</v>
      </c>
      <c r="F744" s="57">
        <v>53</v>
      </c>
      <c r="G744" s="58">
        <v>22</v>
      </c>
      <c r="H744" s="81"/>
      <c r="I744" s="82">
        <f t="shared" ref="I744:I779" si="59">G744*H744</f>
        <v>0</v>
      </c>
    </row>
    <row r="745" spans="1:14" s="75" customFormat="1" ht="19.5" customHeight="1" x14ac:dyDescent="0.2">
      <c r="A745" s="167" t="s">
        <v>1834</v>
      </c>
      <c r="B745" s="167" t="s">
        <v>13</v>
      </c>
      <c r="C745" s="206" t="s">
        <v>1835</v>
      </c>
      <c r="D745" s="60" t="s">
        <v>1836</v>
      </c>
      <c r="E745" s="25">
        <v>0.30935251798561147</v>
      </c>
      <c r="F745" s="57">
        <v>139</v>
      </c>
      <c r="G745" s="58">
        <v>96</v>
      </c>
      <c r="H745" s="81"/>
      <c r="I745" s="82">
        <f t="shared" si="59"/>
        <v>0</v>
      </c>
    </row>
    <row r="746" spans="1:14" s="75" customFormat="1" ht="19.5" customHeight="1" x14ac:dyDescent="0.2">
      <c r="A746" s="167" t="s">
        <v>1839</v>
      </c>
      <c r="B746" s="167" t="s">
        <v>14</v>
      </c>
      <c r="C746" s="203" t="s">
        <v>1840</v>
      </c>
      <c r="D746" s="60" t="s">
        <v>1841</v>
      </c>
      <c r="E746" s="12">
        <v>0.67441860465116277</v>
      </c>
      <c r="F746" s="57">
        <v>86</v>
      </c>
      <c r="G746" s="58">
        <v>28</v>
      </c>
      <c r="H746" s="81"/>
      <c r="I746" s="82">
        <f t="shared" si="59"/>
        <v>0</v>
      </c>
    </row>
    <row r="747" spans="1:14" s="75" customFormat="1" ht="19.5" customHeight="1" x14ac:dyDescent="0.2">
      <c r="A747" s="167" t="s">
        <v>1837</v>
      </c>
      <c r="B747" s="167" t="s">
        <v>14</v>
      </c>
      <c r="C747" s="203" t="s">
        <v>1838</v>
      </c>
      <c r="D747" s="60" t="s">
        <v>1833</v>
      </c>
      <c r="E747" s="24">
        <v>0.47777777777777775</v>
      </c>
      <c r="F747" s="57">
        <v>90</v>
      </c>
      <c r="G747" s="58">
        <v>47</v>
      </c>
      <c r="H747" s="81"/>
      <c r="I747" s="82">
        <f t="shared" si="59"/>
        <v>0</v>
      </c>
    </row>
    <row r="748" spans="1:14" s="75" customFormat="1" ht="19.5" customHeight="1" x14ac:dyDescent="0.2">
      <c r="A748" s="167" t="s">
        <v>1842</v>
      </c>
      <c r="B748" s="167" t="s">
        <v>14</v>
      </c>
      <c r="C748" s="206" t="s">
        <v>1843</v>
      </c>
      <c r="D748" s="60" t="s">
        <v>1841</v>
      </c>
      <c r="E748" s="12">
        <v>0.60439560439560447</v>
      </c>
      <c r="F748" s="57">
        <v>91</v>
      </c>
      <c r="G748" s="58">
        <v>36</v>
      </c>
      <c r="H748" s="81"/>
      <c r="I748" s="82">
        <f t="shared" si="59"/>
        <v>0</v>
      </c>
    </row>
    <row r="749" spans="1:14" s="75" customFormat="1" ht="19.5" customHeight="1" x14ac:dyDescent="0.2">
      <c r="A749" s="167" t="s">
        <v>1844</v>
      </c>
      <c r="B749" s="167" t="s">
        <v>14</v>
      </c>
      <c r="C749" s="206" t="s">
        <v>1845</v>
      </c>
      <c r="D749" s="60" t="s">
        <v>1841</v>
      </c>
      <c r="E749" s="25">
        <v>0.35576923076923073</v>
      </c>
      <c r="F749" s="57">
        <v>104</v>
      </c>
      <c r="G749" s="58">
        <v>67</v>
      </c>
      <c r="H749" s="81"/>
      <c r="I749" s="82">
        <f t="shared" si="59"/>
        <v>0</v>
      </c>
    </row>
    <row r="750" spans="1:14" s="75" customFormat="1" ht="19.5" customHeight="1" x14ac:dyDescent="0.2">
      <c r="A750" s="167" t="s">
        <v>1859</v>
      </c>
      <c r="B750" s="167" t="s">
        <v>1847</v>
      </c>
      <c r="C750" s="203" t="s">
        <v>1860</v>
      </c>
      <c r="D750" s="60" t="s">
        <v>1861</v>
      </c>
      <c r="E750" s="24">
        <v>0.4555555555555556</v>
      </c>
      <c r="F750" s="57">
        <v>90</v>
      </c>
      <c r="G750" s="58">
        <v>49</v>
      </c>
      <c r="H750" s="81"/>
      <c r="I750" s="82">
        <f t="shared" si="59"/>
        <v>0</v>
      </c>
    </row>
    <row r="751" spans="1:14" s="75" customFormat="1" ht="19.5" customHeight="1" x14ac:dyDescent="0.2">
      <c r="A751" s="167" t="s">
        <v>1862</v>
      </c>
      <c r="B751" s="167" t="s">
        <v>1847</v>
      </c>
      <c r="C751" s="203" t="s">
        <v>1863</v>
      </c>
      <c r="D751" s="60" t="s">
        <v>1858</v>
      </c>
      <c r="E751" s="24">
        <v>0.44444444444444442</v>
      </c>
      <c r="F751" s="57">
        <v>63</v>
      </c>
      <c r="G751" s="58">
        <v>35</v>
      </c>
      <c r="H751" s="81"/>
      <c r="I751" s="82">
        <f t="shared" si="59"/>
        <v>0</v>
      </c>
    </row>
    <row r="752" spans="1:14" s="75" customFormat="1" ht="19.5" customHeight="1" x14ac:dyDescent="0.2">
      <c r="A752" s="167" t="s">
        <v>1846</v>
      </c>
      <c r="B752" s="167" t="s">
        <v>1847</v>
      </c>
      <c r="C752" s="203" t="s">
        <v>1848</v>
      </c>
      <c r="D752" s="60" t="s">
        <v>1841</v>
      </c>
      <c r="E752" s="24">
        <v>0.40366972477064222</v>
      </c>
      <c r="F752" s="57">
        <v>109</v>
      </c>
      <c r="G752" s="58">
        <v>65</v>
      </c>
      <c r="H752" s="81"/>
      <c r="I752" s="82">
        <f t="shared" si="59"/>
        <v>0</v>
      </c>
    </row>
    <row r="753" spans="1:9" s="75" customFormat="1" ht="19.5" customHeight="1" x14ac:dyDescent="0.2">
      <c r="A753" s="167" t="s">
        <v>1856</v>
      </c>
      <c r="B753" s="167" t="s">
        <v>1847</v>
      </c>
      <c r="C753" s="203" t="s">
        <v>1857</v>
      </c>
      <c r="D753" s="60" t="s">
        <v>1858</v>
      </c>
      <c r="E753" s="25">
        <v>0.33999999999999997</v>
      </c>
      <c r="F753" s="57">
        <v>50</v>
      </c>
      <c r="G753" s="58">
        <v>33</v>
      </c>
      <c r="H753" s="81"/>
      <c r="I753" s="82">
        <f t="shared" si="59"/>
        <v>0</v>
      </c>
    </row>
    <row r="754" spans="1:9" s="75" customFormat="1" ht="19.5" customHeight="1" x14ac:dyDescent="0.2">
      <c r="A754" s="167" t="s">
        <v>1854</v>
      </c>
      <c r="B754" s="167" t="s">
        <v>1847</v>
      </c>
      <c r="C754" s="203" t="s">
        <v>1855</v>
      </c>
      <c r="D754" s="60" t="s">
        <v>1841</v>
      </c>
      <c r="E754" s="24">
        <v>0.44444444444444442</v>
      </c>
      <c r="F754" s="57">
        <v>117</v>
      </c>
      <c r="G754" s="58">
        <v>65</v>
      </c>
      <c r="H754" s="81"/>
      <c r="I754" s="82">
        <f t="shared" si="59"/>
        <v>0</v>
      </c>
    </row>
    <row r="755" spans="1:9" s="75" customFormat="1" ht="19.5" customHeight="1" x14ac:dyDescent="0.2">
      <c r="A755" s="167" t="s">
        <v>1852</v>
      </c>
      <c r="B755" s="167" t="s">
        <v>1847</v>
      </c>
      <c r="C755" s="203" t="s">
        <v>1853</v>
      </c>
      <c r="D755" s="60" t="s">
        <v>1841</v>
      </c>
      <c r="E755" s="12">
        <v>0.58510638297872342</v>
      </c>
      <c r="F755" s="57">
        <v>94</v>
      </c>
      <c r="G755" s="58">
        <v>39</v>
      </c>
      <c r="H755" s="81"/>
      <c r="I755" s="82">
        <f t="shared" si="59"/>
        <v>0</v>
      </c>
    </row>
    <row r="756" spans="1:9" s="75" customFormat="1" ht="19.5" customHeight="1" x14ac:dyDescent="0.2">
      <c r="A756" s="167" t="s">
        <v>1849</v>
      </c>
      <c r="B756" s="167" t="s">
        <v>1847</v>
      </c>
      <c r="C756" s="203" t="s">
        <v>1850</v>
      </c>
      <c r="D756" s="60" t="s">
        <v>1851</v>
      </c>
      <c r="E756" s="25">
        <f t="shared" ref="E756:E758" si="60">1-(G756/F756)</f>
        <v>0.3666666666666667</v>
      </c>
      <c r="F756" s="57">
        <v>60</v>
      </c>
      <c r="G756" s="58">
        <v>38</v>
      </c>
      <c r="H756" s="81"/>
      <c r="I756" s="82">
        <f t="shared" si="59"/>
        <v>0</v>
      </c>
    </row>
    <row r="757" spans="1:9" s="75" customFormat="1" ht="19.5" customHeight="1" x14ac:dyDescent="0.2">
      <c r="A757" s="167" t="s">
        <v>1868</v>
      </c>
      <c r="B757" s="167" t="s">
        <v>15</v>
      </c>
      <c r="C757" s="203" t="s">
        <v>221</v>
      </c>
      <c r="D757" s="60" t="s">
        <v>1869</v>
      </c>
      <c r="E757" s="25">
        <f t="shared" si="60"/>
        <v>0.34693877551020413</v>
      </c>
      <c r="F757" s="57">
        <v>98</v>
      </c>
      <c r="G757" s="58">
        <v>64</v>
      </c>
      <c r="H757" s="81"/>
      <c r="I757" s="82">
        <f t="shared" si="59"/>
        <v>0</v>
      </c>
    </row>
    <row r="758" spans="1:9" s="75" customFormat="1" ht="19.5" customHeight="1" x14ac:dyDescent="0.2">
      <c r="A758" s="167" t="s">
        <v>1865</v>
      </c>
      <c r="B758" s="167" t="s">
        <v>15</v>
      </c>
      <c r="C758" s="203" t="s">
        <v>1866</v>
      </c>
      <c r="D758" s="60" t="s">
        <v>1833</v>
      </c>
      <c r="E758" s="12">
        <f t="shared" si="60"/>
        <v>0.5436893203883495</v>
      </c>
      <c r="F758" s="57">
        <v>103</v>
      </c>
      <c r="G758" s="58">
        <v>47</v>
      </c>
      <c r="H758" s="81"/>
      <c r="I758" s="82">
        <f t="shared" si="59"/>
        <v>0</v>
      </c>
    </row>
    <row r="759" spans="1:9" s="75" customFormat="1" ht="19.5" customHeight="1" x14ac:dyDescent="0.2">
      <c r="A759" s="167" t="s">
        <v>1864</v>
      </c>
      <c r="B759" s="167" t="s">
        <v>15</v>
      </c>
      <c r="C759" s="203" t="s">
        <v>283</v>
      </c>
      <c r="D759" s="60" t="s">
        <v>1833</v>
      </c>
      <c r="E759" s="24">
        <v>0.43617021276595747</v>
      </c>
      <c r="F759" s="57">
        <v>94</v>
      </c>
      <c r="G759" s="58">
        <v>53</v>
      </c>
      <c r="H759" s="81"/>
      <c r="I759" s="82">
        <f t="shared" si="59"/>
        <v>0</v>
      </c>
    </row>
    <row r="760" spans="1:9" s="75" customFormat="1" ht="19.5" customHeight="1" x14ac:dyDescent="0.2">
      <c r="A760" s="167" t="s">
        <v>1867</v>
      </c>
      <c r="B760" s="167" t="s">
        <v>15</v>
      </c>
      <c r="C760" s="203" t="s">
        <v>284</v>
      </c>
      <c r="D760" s="60" t="s">
        <v>1833</v>
      </c>
      <c r="E760" s="12">
        <v>0.5145631067961165</v>
      </c>
      <c r="F760" s="57">
        <v>103</v>
      </c>
      <c r="G760" s="58">
        <v>50</v>
      </c>
      <c r="H760" s="81"/>
      <c r="I760" s="82">
        <f t="shared" si="59"/>
        <v>0</v>
      </c>
    </row>
    <row r="761" spans="1:9" s="75" customFormat="1" ht="19.5" customHeight="1" x14ac:dyDescent="0.2">
      <c r="A761" s="167" t="s">
        <v>1883</v>
      </c>
      <c r="B761" s="167" t="s">
        <v>17</v>
      </c>
      <c r="C761" s="203" t="s">
        <v>1884</v>
      </c>
      <c r="D761" s="60" t="s">
        <v>1833</v>
      </c>
      <c r="E761" s="12">
        <v>0.56716417910447769</v>
      </c>
      <c r="F761" s="57">
        <v>67</v>
      </c>
      <c r="G761" s="58">
        <v>29</v>
      </c>
      <c r="H761" s="81"/>
      <c r="I761" s="82">
        <f t="shared" si="59"/>
        <v>0</v>
      </c>
    </row>
    <row r="762" spans="1:9" s="75" customFormat="1" ht="19.5" customHeight="1" x14ac:dyDescent="0.2">
      <c r="A762" s="167" t="s">
        <v>1870</v>
      </c>
      <c r="B762" s="167" t="s">
        <v>1871</v>
      </c>
      <c r="C762" s="203" t="s">
        <v>1872</v>
      </c>
      <c r="D762" s="60" t="s">
        <v>1841</v>
      </c>
      <c r="E762" s="12">
        <v>0.60952380952380958</v>
      </c>
      <c r="F762" s="57">
        <v>105</v>
      </c>
      <c r="G762" s="58">
        <v>41</v>
      </c>
      <c r="H762" s="81"/>
      <c r="I762" s="82">
        <f t="shared" si="59"/>
        <v>0</v>
      </c>
    </row>
    <row r="763" spans="1:9" s="75" customFormat="1" ht="19.5" customHeight="1" x14ac:dyDescent="0.2">
      <c r="A763" s="167" t="s">
        <v>1873</v>
      </c>
      <c r="B763" s="167" t="s">
        <v>1871</v>
      </c>
      <c r="C763" s="203" t="s">
        <v>1874</v>
      </c>
      <c r="D763" s="60" t="s">
        <v>1841</v>
      </c>
      <c r="E763" s="12">
        <v>0.59433962264150941</v>
      </c>
      <c r="F763" s="57">
        <v>106</v>
      </c>
      <c r="G763" s="58">
        <v>43</v>
      </c>
      <c r="H763" s="81"/>
      <c r="I763" s="82">
        <f t="shared" si="59"/>
        <v>0</v>
      </c>
    </row>
    <row r="764" spans="1:9" s="75" customFormat="1" ht="19.5" customHeight="1" x14ac:dyDescent="0.2">
      <c r="A764" s="167" t="s">
        <v>1875</v>
      </c>
      <c r="B764" s="167" t="s">
        <v>1871</v>
      </c>
      <c r="C764" s="203" t="s">
        <v>1876</v>
      </c>
      <c r="D764" s="60" t="s">
        <v>1841</v>
      </c>
      <c r="E764" s="12">
        <v>0.65714285714285714</v>
      </c>
      <c r="F764" s="57">
        <v>105</v>
      </c>
      <c r="G764" s="58">
        <v>36</v>
      </c>
      <c r="H764" s="81"/>
      <c r="I764" s="82">
        <f t="shared" si="59"/>
        <v>0</v>
      </c>
    </row>
    <row r="765" spans="1:9" s="75" customFormat="1" ht="19.5" customHeight="1" x14ac:dyDescent="0.2">
      <c r="A765" s="167" t="s">
        <v>1877</v>
      </c>
      <c r="B765" s="167" t="s">
        <v>17</v>
      </c>
      <c r="C765" s="203" t="s">
        <v>309</v>
      </c>
      <c r="D765" s="60" t="s">
        <v>1878</v>
      </c>
      <c r="E765" s="12">
        <v>0.58064516129032251</v>
      </c>
      <c r="F765" s="57">
        <v>62</v>
      </c>
      <c r="G765" s="58">
        <v>26</v>
      </c>
      <c r="H765" s="81"/>
      <c r="I765" s="82">
        <f t="shared" si="59"/>
        <v>0</v>
      </c>
    </row>
    <row r="766" spans="1:9" s="75" customFormat="1" ht="19.5" customHeight="1" x14ac:dyDescent="0.2">
      <c r="A766" s="167" t="s">
        <v>1881</v>
      </c>
      <c r="B766" s="167" t="s">
        <v>17</v>
      </c>
      <c r="C766" s="203" t="s">
        <v>1882</v>
      </c>
      <c r="D766" s="60" t="s">
        <v>1880</v>
      </c>
      <c r="E766" s="25">
        <v>0.37096774193548387</v>
      </c>
      <c r="F766" s="57">
        <v>62</v>
      </c>
      <c r="G766" s="58">
        <v>39</v>
      </c>
      <c r="H766" s="81"/>
      <c r="I766" s="82">
        <f t="shared" si="59"/>
        <v>0</v>
      </c>
    </row>
    <row r="767" spans="1:9" s="75" customFormat="1" ht="20.25" customHeight="1" x14ac:dyDescent="0.2">
      <c r="A767" s="167" t="s">
        <v>1879</v>
      </c>
      <c r="B767" s="167" t="s">
        <v>17</v>
      </c>
      <c r="C767" s="203" t="s">
        <v>2500</v>
      </c>
      <c r="D767" s="60" t="s">
        <v>1880</v>
      </c>
      <c r="E767" s="12">
        <v>0.532258064516129</v>
      </c>
      <c r="F767" s="57">
        <v>62</v>
      </c>
      <c r="G767" s="58">
        <v>29</v>
      </c>
      <c r="H767" s="81"/>
      <c r="I767" s="82">
        <f t="shared" si="59"/>
        <v>0</v>
      </c>
    </row>
    <row r="768" spans="1:9" s="75" customFormat="1" ht="19.5" customHeight="1" x14ac:dyDescent="0.2">
      <c r="A768" s="167" t="s">
        <v>1885</v>
      </c>
      <c r="B768" s="167" t="s">
        <v>17</v>
      </c>
      <c r="C768" s="203" t="s">
        <v>1886</v>
      </c>
      <c r="D768" s="60" t="s">
        <v>1833</v>
      </c>
      <c r="E768" s="12">
        <f t="shared" ref="E768" si="61">1-(G768/F768)</f>
        <v>0.54166666666666674</v>
      </c>
      <c r="F768" s="57">
        <v>72</v>
      </c>
      <c r="G768" s="58">
        <v>33</v>
      </c>
      <c r="H768" s="81"/>
      <c r="I768" s="82">
        <f t="shared" si="59"/>
        <v>0</v>
      </c>
    </row>
    <row r="769" spans="1:14" s="75" customFormat="1" ht="19.5" customHeight="1" x14ac:dyDescent="0.2">
      <c r="A769" s="167" t="s">
        <v>1887</v>
      </c>
      <c r="B769" s="167" t="s">
        <v>1888</v>
      </c>
      <c r="C769" s="203" t="s">
        <v>1889</v>
      </c>
      <c r="D769" s="60" t="s">
        <v>1858</v>
      </c>
      <c r="E769" s="25">
        <v>0.30508474576271183</v>
      </c>
      <c r="F769" s="57">
        <v>59</v>
      </c>
      <c r="G769" s="58">
        <v>41</v>
      </c>
      <c r="H769" s="81"/>
      <c r="I769" s="82">
        <f t="shared" si="59"/>
        <v>0</v>
      </c>
    </row>
    <row r="770" spans="1:14" s="75" customFormat="1" ht="19.5" customHeight="1" x14ac:dyDescent="0.2">
      <c r="A770" s="167" t="s">
        <v>1890</v>
      </c>
      <c r="B770" s="167" t="s">
        <v>120</v>
      </c>
      <c r="C770" s="203" t="s">
        <v>1891</v>
      </c>
      <c r="D770" s="60" t="s">
        <v>1833</v>
      </c>
      <c r="E770" s="12">
        <v>0.63043478260869568</v>
      </c>
      <c r="F770" s="57">
        <v>92</v>
      </c>
      <c r="G770" s="58">
        <v>34</v>
      </c>
      <c r="H770" s="81"/>
      <c r="I770" s="82">
        <f t="shared" si="59"/>
        <v>0</v>
      </c>
    </row>
    <row r="771" spans="1:14" s="75" customFormat="1" ht="19.5" customHeight="1" x14ac:dyDescent="0.2">
      <c r="A771" s="167" t="s">
        <v>1892</v>
      </c>
      <c r="B771" s="167" t="s">
        <v>120</v>
      </c>
      <c r="C771" s="203" t="s">
        <v>1893</v>
      </c>
      <c r="D771" s="60" t="s">
        <v>83</v>
      </c>
      <c r="E771" s="12">
        <v>0.62686567164179108</v>
      </c>
      <c r="F771" s="57">
        <v>67</v>
      </c>
      <c r="G771" s="58">
        <v>25</v>
      </c>
      <c r="H771" s="81"/>
      <c r="I771" s="82">
        <f t="shared" si="59"/>
        <v>0</v>
      </c>
    </row>
    <row r="772" spans="1:14" s="75" customFormat="1" ht="19.5" customHeight="1" x14ac:dyDescent="0.2">
      <c r="A772" s="167" t="s">
        <v>1897</v>
      </c>
      <c r="B772" s="167" t="s">
        <v>1895</v>
      </c>
      <c r="C772" s="203" t="s">
        <v>1898</v>
      </c>
      <c r="D772" s="60" t="s">
        <v>1841</v>
      </c>
      <c r="E772" s="12">
        <v>0.56451612903225801</v>
      </c>
      <c r="F772" s="57">
        <v>62</v>
      </c>
      <c r="G772" s="58">
        <v>27</v>
      </c>
      <c r="H772" s="81"/>
      <c r="I772" s="82">
        <f t="shared" si="59"/>
        <v>0</v>
      </c>
    </row>
    <row r="773" spans="1:14" s="75" customFormat="1" ht="19.5" customHeight="1" x14ac:dyDescent="0.2">
      <c r="A773" s="167" t="s">
        <v>1894</v>
      </c>
      <c r="B773" s="167" t="s">
        <v>1895</v>
      </c>
      <c r="C773" s="203" t="s">
        <v>1896</v>
      </c>
      <c r="D773" s="60" t="s">
        <v>1841</v>
      </c>
      <c r="E773" s="12">
        <v>0.532258064516129</v>
      </c>
      <c r="F773" s="57">
        <v>62</v>
      </c>
      <c r="G773" s="58">
        <v>29</v>
      </c>
      <c r="H773" s="81"/>
      <c r="I773" s="82">
        <f t="shared" si="59"/>
        <v>0</v>
      </c>
    </row>
    <row r="774" spans="1:14" s="75" customFormat="1" ht="19.5" customHeight="1" x14ac:dyDescent="0.2">
      <c r="A774" s="167" t="s">
        <v>1899</v>
      </c>
      <c r="B774" s="167" t="s">
        <v>18</v>
      </c>
      <c r="C774" s="203" t="s">
        <v>1900</v>
      </c>
      <c r="D774" s="60" t="s">
        <v>1869</v>
      </c>
      <c r="E774" s="24">
        <v>0.42718446601941751</v>
      </c>
      <c r="F774" s="57">
        <v>103</v>
      </c>
      <c r="G774" s="58">
        <v>59</v>
      </c>
      <c r="H774" s="81"/>
      <c r="I774" s="82">
        <f t="shared" si="59"/>
        <v>0</v>
      </c>
    </row>
    <row r="775" spans="1:14" s="75" customFormat="1" ht="19.5" customHeight="1" x14ac:dyDescent="0.2">
      <c r="A775" s="167" t="s">
        <v>1901</v>
      </c>
      <c r="B775" s="167" t="s">
        <v>1902</v>
      </c>
      <c r="C775" s="203" t="s">
        <v>1903</v>
      </c>
      <c r="D775" s="60" t="s">
        <v>1869</v>
      </c>
      <c r="E775" s="24">
        <v>0.48571428571428577</v>
      </c>
      <c r="F775" s="57">
        <v>70</v>
      </c>
      <c r="G775" s="58">
        <v>36</v>
      </c>
      <c r="H775" s="81"/>
      <c r="I775" s="82">
        <f t="shared" si="59"/>
        <v>0</v>
      </c>
    </row>
    <row r="776" spans="1:14" s="75" customFormat="1" ht="19.5" customHeight="1" x14ac:dyDescent="0.2">
      <c r="A776" s="167" t="s">
        <v>1907</v>
      </c>
      <c r="B776" s="167" t="s">
        <v>1050</v>
      </c>
      <c r="C776" s="203" t="s">
        <v>1905</v>
      </c>
      <c r="D776" s="60" t="s">
        <v>1908</v>
      </c>
      <c r="E776" s="12">
        <f t="shared" ref="E776" si="62">1-(G776/F776)</f>
        <v>0.50632911392405067</v>
      </c>
      <c r="F776" s="57">
        <v>79</v>
      </c>
      <c r="G776" s="58">
        <v>39</v>
      </c>
      <c r="H776" s="81"/>
      <c r="I776" s="82">
        <f t="shared" si="59"/>
        <v>0</v>
      </c>
    </row>
    <row r="777" spans="1:14" s="75" customFormat="1" ht="19.5" customHeight="1" x14ac:dyDescent="0.2">
      <c r="A777" s="167" t="s">
        <v>1904</v>
      </c>
      <c r="B777" s="167" t="s">
        <v>1050</v>
      </c>
      <c r="C777" s="203" t="s">
        <v>1905</v>
      </c>
      <c r="D777" s="60" t="s">
        <v>1906</v>
      </c>
      <c r="E777" s="24">
        <v>0.4821428571428571</v>
      </c>
      <c r="F777" s="57">
        <v>112</v>
      </c>
      <c r="G777" s="58">
        <v>58</v>
      </c>
      <c r="H777" s="81"/>
      <c r="I777" s="82">
        <f t="shared" si="59"/>
        <v>0</v>
      </c>
    </row>
    <row r="778" spans="1:14" s="75" customFormat="1" ht="19.5" customHeight="1" x14ac:dyDescent="0.2">
      <c r="A778" s="167" t="s">
        <v>1915</v>
      </c>
      <c r="B778" s="167" t="s">
        <v>257</v>
      </c>
      <c r="C778" s="203" t="s">
        <v>1916</v>
      </c>
      <c r="D778" s="60" t="s">
        <v>1861</v>
      </c>
      <c r="E778" s="12">
        <v>0.53333333333333333</v>
      </c>
      <c r="F778" s="57">
        <v>75</v>
      </c>
      <c r="G778" s="58">
        <v>35</v>
      </c>
      <c r="H778" s="81"/>
      <c r="I778" s="82">
        <f t="shared" si="59"/>
        <v>0</v>
      </c>
    </row>
    <row r="779" spans="1:14" s="75" customFormat="1" ht="19.5" customHeight="1" x14ac:dyDescent="0.2">
      <c r="A779" s="167" t="s">
        <v>1909</v>
      </c>
      <c r="B779" s="167" t="s">
        <v>257</v>
      </c>
      <c r="C779" s="203" t="s">
        <v>1910</v>
      </c>
      <c r="D779" s="60" t="s">
        <v>83</v>
      </c>
      <c r="E779" s="12">
        <v>0.55769230769230771</v>
      </c>
      <c r="F779" s="57">
        <v>52</v>
      </c>
      <c r="G779" s="58">
        <v>23</v>
      </c>
      <c r="H779" s="81"/>
      <c r="I779" s="82">
        <f t="shared" si="59"/>
        <v>0</v>
      </c>
    </row>
    <row r="780" spans="1:14" s="126" customFormat="1" ht="31.5" customHeight="1" x14ac:dyDescent="0.7">
      <c r="A780" s="100"/>
      <c r="B780" s="63"/>
      <c r="C780" s="29"/>
      <c r="D780" s="65"/>
      <c r="E780" s="66"/>
      <c r="F780" s="67"/>
      <c r="G780" s="68"/>
      <c r="H780" s="69"/>
      <c r="I780" s="89" t="s">
        <v>2440</v>
      </c>
      <c r="N780" s="75"/>
    </row>
    <row r="781" spans="1:14" s="14" customFormat="1" ht="36" customHeight="1" x14ac:dyDescent="0.25">
      <c r="A781" s="186"/>
      <c r="B781" s="71"/>
      <c r="C781" s="29"/>
      <c r="D781" s="64"/>
      <c r="E781" s="72"/>
      <c r="F781" s="73" t="s">
        <v>0</v>
      </c>
      <c r="G781" s="257">
        <f>G2</f>
        <v>0</v>
      </c>
      <c r="H781" s="258"/>
      <c r="I781" s="259"/>
      <c r="N781" s="75"/>
    </row>
    <row r="782" spans="1:14" s="14" customFormat="1" ht="33.75" customHeight="1" x14ac:dyDescent="0.25">
      <c r="A782" s="100"/>
      <c r="B782" s="71"/>
      <c r="C782" s="29"/>
      <c r="D782" s="64"/>
      <c r="E782" s="72"/>
      <c r="F782" s="67"/>
      <c r="G782" s="68"/>
      <c r="H782" s="74" t="s">
        <v>1</v>
      </c>
      <c r="I782" s="69"/>
      <c r="N782" s="75"/>
    </row>
    <row r="783" spans="1:14" s="75" customFormat="1" ht="43.5" customHeight="1" thickBot="1" x14ac:dyDescent="0.3">
      <c r="A783" s="90" t="s">
        <v>6</v>
      </c>
      <c r="B783" s="90" t="s">
        <v>7</v>
      </c>
      <c r="C783" s="30"/>
      <c r="D783" s="91"/>
      <c r="E783" s="92" t="s">
        <v>8</v>
      </c>
      <c r="F783" s="93" t="s">
        <v>191</v>
      </c>
      <c r="G783" s="93" t="s">
        <v>9</v>
      </c>
      <c r="H783" s="94" t="s">
        <v>10</v>
      </c>
      <c r="I783" s="94" t="s">
        <v>11</v>
      </c>
    </row>
    <row r="784" spans="1:14" s="75" customFormat="1" ht="27.75" customHeight="1" thickBot="1" x14ac:dyDescent="0.25">
      <c r="A784" s="254" t="s">
        <v>132</v>
      </c>
      <c r="B784" s="255"/>
      <c r="C784" s="255"/>
      <c r="D784" s="255"/>
      <c r="E784" s="255"/>
      <c r="F784" s="255"/>
      <c r="G784" s="255"/>
      <c r="H784" s="255"/>
      <c r="I784" s="256"/>
    </row>
    <row r="785" spans="1:9" s="75" customFormat="1" ht="21" customHeight="1" x14ac:dyDescent="0.2">
      <c r="A785" s="242"/>
      <c r="B785" s="242"/>
      <c r="C785" s="242"/>
      <c r="D785" s="242"/>
      <c r="E785" s="242"/>
      <c r="F785" s="242"/>
      <c r="G785" s="242"/>
      <c r="H785" s="242"/>
      <c r="I785" s="242"/>
    </row>
    <row r="786" spans="1:9" s="75" customFormat="1" ht="19.5" customHeight="1" x14ac:dyDescent="0.2">
      <c r="A786" s="167" t="s">
        <v>1911</v>
      </c>
      <c r="B786" s="167" t="s">
        <v>257</v>
      </c>
      <c r="C786" s="203" t="s">
        <v>1910</v>
      </c>
      <c r="D786" s="56" t="s">
        <v>1912</v>
      </c>
      <c r="E786" s="12">
        <v>0.5</v>
      </c>
      <c r="F786" s="57">
        <v>72</v>
      </c>
      <c r="G786" s="58">
        <v>36</v>
      </c>
      <c r="H786" s="81"/>
      <c r="I786" s="82">
        <f t="shared" ref="I786:I850" si="63">G786*H786</f>
        <v>0</v>
      </c>
    </row>
    <row r="787" spans="1:9" s="75" customFormat="1" ht="19.5" customHeight="1" x14ac:dyDescent="0.2">
      <c r="A787" s="167" t="s">
        <v>1913</v>
      </c>
      <c r="B787" s="167" t="s">
        <v>257</v>
      </c>
      <c r="C787" s="203" t="s">
        <v>1914</v>
      </c>
      <c r="D787" s="60" t="s">
        <v>1836</v>
      </c>
      <c r="E787" s="12">
        <v>0.5</v>
      </c>
      <c r="F787" s="57">
        <v>96</v>
      </c>
      <c r="G787" s="58">
        <v>48</v>
      </c>
      <c r="H787" s="81"/>
      <c r="I787" s="82">
        <f t="shared" si="63"/>
        <v>0</v>
      </c>
    </row>
    <row r="788" spans="1:9" s="75" customFormat="1" ht="19.5" customHeight="1" x14ac:dyDescent="0.2">
      <c r="A788" s="167" t="s">
        <v>1917</v>
      </c>
      <c r="B788" s="167" t="s">
        <v>257</v>
      </c>
      <c r="C788" s="203" t="s">
        <v>1918</v>
      </c>
      <c r="D788" s="60" t="s">
        <v>1841</v>
      </c>
      <c r="E788" s="24">
        <v>0.41935483870967738</v>
      </c>
      <c r="F788" s="57">
        <v>93</v>
      </c>
      <c r="G788" s="58">
        <v>54</v>
      </c>
      <c r="H788" s="81"/>
      <c r="I788" s="82">
        <f t="shared" si="63"/>
        <v>0</v>
      </c>
    </row>
    <row r="789" spans="1:9" s="75" customFormat="1" ht="19.5" customHeight="1" x14ac:dyDescent="0.2">
      <c r="A789" s="167" t="s">
        <v>1919</v>
      </c>
      <c r="B789" s="167" t="s">
        <v>1920</v>
      </c>
      <c r="C789" s="203" t="s">
        <v>1921</v>
      </c>
      <c r="D789" s="60" t="s">
        <v>1922</v>
      </c>
      <c r="E789" s="12">
        <v>0.66292134831460681</v>
      </c>
      <c r="F789" s="57">
        <v>89</v>
      </c>
      <c r="G789" s="58">
        <v>30</v>
      </c>
      <c r="H789" s="81"/>
      <c r="I789" s="82">
        <f t="shared" si="63"/>
        <v>0</v>
      </c>
    </row>
    <row r="790" spans="1:9" s="75" customFormat="1" ht="19.5" customHeight="1" x14ac:dyDescent="0.2">
      <c r="A790" s="167" t="s">
        <v>1923</v>
      </c>
      <c r="B790" s="167" t="s">
        <v>24</v>
      </c>
      <c r="C790" s="203" t="s">
        <v>311</v>
      </c>
      <c r="D790" s="60" t="s">
        <v>1869</v>
      </c>
      <c r="E790" s="24">
        <f t="shared" ref="E790:E791" si="64">1-(G790/F790)</f>
        <v>0.40404040404040409</v>
      </c>
      <c r="F790" s="57">
        <v>99</v>
      </c>
      <c r="G790" s="58">
        <v>59</v>
      </c>
      <c r="H790" s="81"/>
      <c r="I790" s="82">
        <f t="shared" si="63"/>
        <v>0</v>
      </c>
    </row>
    <row r="791" spans="1:9" s="75" customFormat="1" ht="19.5" customHeight="1" x14ac:dyDescent="0.2">
      <c r="A791" s="167" t="s">
        <v>1926</v>
      </c>
      <c r="B791" s="167" t="s">
        <v>197</v>
      </c>
      <c r="C791" s="203" t="s">
        <v>285</v>
      </c>
      <c r="D791" s="60" t="s">
        <v>1861</v>
      </c>
      <c r="E791" s="25">
        <f t="shared" si="64"/>
        <v>0.3707865168539326</v>
      </c>
      <c r="F791" s="57">
        <v>89</v>
      </c>
      <c r="G791" s="58">
        <v>56</v>
      </c>
      <c r="H791" s="81"/>
      <c r="I791" s="82">
        <f t="shared" si="63"/>
        <v>0</v>
      </c>
    </row>
    <row r="792" spans="1:9" s="75" customFormat="1" ht="19.5" customHeight="1" x14ac:dyDescent="0.2">
      <c r="A792" s="167" t="s">
        <v>1924</v>
      </c>
      <c r="B792" s="167" t="s">
        <v>197</v>
      </c>
      <c r="C792" s="203" t="s">
        <v>1925</v>
      </c>
      <c r="D792" s="60" t="s">
        <v>1922</v>
      </c>
      <c r="E792" s="25">
        <v>0.38613861386138615</v>
      </c>
      <c r="F792" s="57">
        <v>101</v>
      </c>
      <c r="G792" s="58">
        <v>62</v>
      </c>
      <c r="H792" s="81"/>
      <c r="I792" s="82">
        <f t="shared" si="63"/>
        <v>0</v>
      </c>
    </row>
    <row r="793" spans="1:9" s="75" customFormat="1" ht="19.5" customHeight="1" x14ac:dyDescent="0.2">
      <c r="A793" s="167" t="s">
        <v>1927</v>
      </c>
      <c r="B793" s="167" t="s">
        <v>1928</v>
      </c>
      <c r="C793" s="203" t="s">
        <v>1929</v>
      </c>
      <c r="D793" s="60" t="s">
        <v>83</v>
      </c>
      <c r="E793" s="24">
        <v>0.4</v>
      </c>
      <c r="F793" s="57">
        <v>65</v>
      </c>
      <c r="G793" s="58">
        <v>39</v>
      </c>
      <c r="H793" s="81"/>
      <c r="I793" s="82">
        <f t="shared" si="63"/>
        <v>0</v>
      </c>
    </row>
    <row r="794" spans="1:9" s="75" customFormat="1" ht="19.5" customHeight="1" x14ac:dyDescent="0.2">
      <c r="A794" s="167" t="s">
        <v>1930</v>
      </c>
      <c r="B794" s="167" t="s">
        <v>1931</v>
      </c>
      <c r="C794" s="203" t="s">
        <v>1932</v>
      </c>
      <c r="D794" s="60" t="s">
        <v>1861</v>
      </c>
      <c r="E794" s="12">
        <v>0.52</v>
      </c>
      <c r="F794" s="57">
        <v>100</v>
      </c>
      <c r="G794" s="58">
        <v>48</v>
      </c>
      <c r="H794" s="81"/>
      <c r="I794" s="82">
        <f t="shared" si="63"/>
        <v>0</v>
      </c>
    </row>
    <row r="795" spans="1:9" s="75" customFormat="1" ht="19.5" customHeight="1" x14ac:dyDescent="0.2">
      <c r="A795" s="167" t="s">
        <v>1933</v>
      </c>
      <c r="B795" s="167" t="s">
        <v>1934</v>
      </c>
      <c r="C795" s="203" t="s">
        <v>1935</v>
      </c>
      <c r="D795" s="60" t="s">
        <v>1833</v>
      </c>
      <c r="E795" s="24">
        <v>0.43999999999999995</v>
      </c>
      <c r="F795" s="57">
        <v>75</v>
      </c>
      <c r="G795" s="58">
        <v>42</v>
      </c>
      <c r="H795" s="81"/>
      <c r="I795" s="82">
        <f t="shared" si="63"/>
        <v>0</v>
      </c>
    </row>
    <row r="796" spans="1:9" s="75" customFormat="1" ht="19.5" customHeight="1" x14ac:dyDescent="0.2">
      <c r="A796" s="167" t="s">
        <v>1938</v>
      </c>
      <c r="B796" s="167" t="s">
        <v>1094</v>
      </c>
      <c r="C796" s="203" t="s">
        <v>1939</v>
      </c>
      <c r="D796" s="60" t="s">
        <v>1841</v>
      </c>
      <c r="E796" s="24">
        <f t="shared" ref="E796" si="65">1-(G796/F796)</f>
        <v>0.4907407407407407</v>
      </c>
      <c r="F796" s="57">
        <v>108</v>
      </c>
      <c r="G796" s="58">
        <v>55</v>
      </c>
      <c r="H796" s="81"/>
      <c r="I796" s="82">
        <f t="shared" si="63"/>
        <v>0</v>
      </c>
    </row>
    <row r="797" spans="1:9" s="75" customFormat="1" ht="19.5" customHeight="1" x14ac:dyDescent="0.2">
      <c r="A797" s="167" t="s">
        <v>1936</v>
      </c>
      <c r="B797" s="167" t="s">
        <v>272</v>
      </c>
      <c r="C797" s="203" t="s">
        <v>1937</v>
      </c>
      <c r="D797" s="60" t="s">
        <v>1869</v>
      </c>
      <c r="E797" s="12">
        <v>0.5</v>
      </c>
      <c r="F797" s="57">
        <v>106</v>
      </c>
      <c r="G797" s="58">
        <v>53</v>
      </c>
      <c r="H797" s="81"/>
      <c r="I797" s="82">
        <f t="shared" si="63"/>
        <v>0</v>
      </c>
    </row>
    <row r="798" spans="1:9" s="75" customFormat="1" ht="19.5" customHeight="1" x14ac:dyDescent="0.2">
      <c r="A798" s="167" t="s">
        <v>1948</v>
      </c>
      <c r="B798" s="167" t="s">
        <v>1941</v>
      </c>
      <c r="C798" s="203" t="s">
        <v>1949</v>
      </c>
      <c r="D798" s="60" t="s">
        <v>1950</v>
      </c>
      <c r="E798" s="25">
        <v>0.35</v>
      </c>
      <c r="F798" s="57">
        <v>120</v>
      </c>
      <c r="G798" s="58">
        <v>78</v>
      </c>
      <c r="H798" s="81"/>
      <c r="I798" s="82">
        <f t="shared" si="63"/>
        <v>0</v>
      </c>
    </row>
    <row r="799" spans="1:9" s="75" customFormat="1" ht="19.5" customHeight="1" x14ac:dyDescent="0.2">
      <c r="A799" s="167" t="s">
        <v>2466</v>
      </c>
      <c r="B799" s="167" t="s">
        <v>1941</v>
      </c>
      <c r="C799" s="203" t="s">
        <v>2467</v>
      </c>
      <c r="D799" s="60" t="s">
        <v>1861</v>
      </c>
      <c r="E799" s="25">
        <v>0.37</v>
      </c>
      <c r="F799" s="57">
        <v>93</v>
      </c>
      <c r="G799" s="58">
        <v>59</v>
      </c>
      <c r="H799" s="81"/>
      <c r="I799" s="82">
        <f t="shared" si="63"/>
        <v>0</v>
      </c>
    </row>
    <row r="800" spans="1:9" s="75" customFormat="1" ht="19.5" customHeight="1" x14ac:dyDescent="0.2">
      <c r="A800" s="167" t="s">
        <v>1946</v>
      </c>
      <c r="B800" s="167" t="s">
        <v>1941</v>
      </c>
      <c r="C800" s="203" t="s">
        <v>1945</v>
      </c>
      <c r="D800" s="60" t="s">
        <v>1947</v>
      </c>
      <c r="E800" s="25">
        <v>0.3660714285714286</v>
      </c>
      <c r="F800" s="57">
        <v>112</v>
      </c>
      <c r="G800" s="58">
        <v>71</v>
      </c>
      <c r="H800" s="81"/>
      <c r="I800" s="82">
        <f t="shared" si="63"/>
        <v>0</v>
      </c>
    </row>
    <row r="801" spans="1:9" s="75" customFormat="1" ht="19.5" customHeight="1" x14ac:dyDescent="0.2">
      <c r="A801" s="167" t="s">
        <v>1953</v>
      </c>
      <c r="B801" s="167" t="s">
        <v>1941</v>
      </c>
      <c r="C801" s="203" t="s">
        <v>1954</v>
      </c>
      <c r="D801" s="60" t="s">
        <v>83</v>
      </c>
      <c r="E801" s="25">
        <v>0.37179487179487181</v>
      </c>
      <c r="F801" s="57">
        <v>78</v>
      </c>
      <c r="G801" s="58">
        <v>49</v>
      </c>
      <c r="H801" s="81"/>
      <c r="I801" s="82">
        <f t="shared" si="63"/>
        <v>0</v>
      </c>
    </row>
    <row r="802" spans="1:9" s="75" customFormat="1" ht="19.5" customHeight="1" x14ac:dyDescent="0.2">
      <c r="A802" s="167" t="s">
        <v>1951</v>
      </c>
      <c r="B802" s="167" t="s">
        <v>1941</v>
      </c>
      <c r="C802" s="203" t="s">
        <v>1952</v>
      </c>
      <c r="D802" s="60" t="s">
        <v>1841</v>
      </c>
      <c r="E802" s="24">
        <v>0.40157480314960625</v>
      </c>
      <c r="F802" s="57">
        <v>127</v>
      </c>
      <c r="G802" s="58">
        <v>76</v>
      </c>
      <c r="H802" s="81"/>
      <c r="I802" s="82">
        <f t="shared" si="63"/>
        <v>0</v>
      </c>
    </row>
    <row r="803" spans="1:9" s="75" customFormat="1" ht="19.5" customHeight="1" x14ac:dyDescent="0.2">
      <c r="A803" s="167" t="s">
        <v>1940</v>
      </c>
      <c r="B803" s="167" t="s">
        <v>1941</v>
      </c>
      <c r="C803" s="203" t="s">
        <v>1942</v>
      </c>
      <c r="D803" s="60" t="s">
        <v>1833</v>
      </c>
      <c r="E803" s="25">
        <v>0.39252336448598135</v>
      </c>
      <c r="F803" s="57">
        <v>107</v>
      </c>
      <c r="G803" s="58">
        <v>65</v>
      </c>
      <c r="H803" s="81"/>
      <c r="I803" s="82">
        <f t="shared" si="63"/>
        <v>0</v>
      </c>
    </row>
    <row r="804" spans="1:9" s="75" customFormat="1" ht="19.5" customHeight="1" x14ac:dyDescent="0.2">
      <c r="A804" s="167" t="s">
        <v>1943</v>
      </c>
      <c r="B804" s="167" t="s">
        <v>1941</v>
      </c>
      <c r="C804" s="203" t="s">
        <v>1944</v>
      </c>
      <c r="D804" s="60" t="s">
        <v>1861</v>
      </c>
      <c r="E804" s="25">
        <v>0.38888888888888884</v>
      </c>
      <c r="F804" s="57">
        <v>90</v>
      </c>
      <c r="G804" s="58">
        <v>55</v>
      </c>
      <c r="H804" s="81"/>
      <c r="I804" s="82">
        <f t="shared" si="63"/>
        <v>0</v>
      </c>
    </row>
    <row r="805" spans="1:9" s="75" customFormat="1" ht="19.5" customHeight="1" x14ac:dyDescent="0.2">
      <c r="A805" s="167" t="s">
        <v>1955</v>
      </c>
      <c r="B805" s="167" t="s">
        <v>28</v>
      </c>
      <c r="C805" s="203" t="s">
        <v>1956</v>
      </c>
      <c r="D805" s="60" t="s">
        <v>1833</v>
      </c>
      <c r="E805" s="12">
        <v>0.640625</v>
      </c>
      <c r="F805" s="57">
        <v>64</v>
      </c>
      <c r="G805" s="58">
        <v>23</v>
      </c>
      <c r="H805" s="81"/>
      <c r="I805" s="82">
        <f t="shared" si="63"/>
        <v>0</v>
      </c>
    </row>
    <row r="806" spans="1:9" s="75" customFormat="1" ht="21.75" customHeight="1" x14ac:dyDescent="0.2">
      <c r="A806" s="167" t="s">
        <v>1961</v>
      </c>
      <c r="B806" s="167" t="s">
        <v>31</v>
      </c>
      <c r="C806" s="226" t="s">
        <v>1962</v>
      </c>
      <c r="D806" s="60" t="s">
        <v>1963</v>
      </c>
      <c r="E806" s="24">
        <v>0.44859813084112155</v>
      </c>
      <c r="F806" s="57">
        <v>107</v>
      </c>
      <c r="G806" s="58">
        <v>59</v>
      </c>
      <c r="H806" s="81"/>
      <c r="I806" s="82">
        <f t="shared" si="63"/>
        <v>0</v>
      </c>
    </row>
    <row r="807" spans="1:9" s="75" customFormat="1" ht="19.5" customHeight="1" x14ac:dyDescent="0.2">
      <c r="A807" s="167" t="s">
        <v>1959</v>
      </c>
      <c r="B807" s="167" t="s">
        <v>31</v>
      </c>
      <c r="C807" s="203" t="s">
        <v>321</v>
      </c>
      <c r="D807" s="60" t="s">
        <v>1960</v>
      </c>
      <c r="E807" s="12">
        <f t="shared" ref="E807" si="66">1-(G807/F807)</f>
        <v>0.53030303030303028</v>
      </c>
      <c r="F807" s="57">
        <v>132</v>
      </c>
      <c r="G807" s="58">
        <v>62</v>
      </c>
      <c r="H807" s="81"/>
      <c r="I807" s="82">
        <f t="shared" si="63"/>
        <v>0</v>
      </c>
    </row>
    <row r="808" spans="1:9" s="75" customFormat="1" ht="19.5" customHeight="1" x14ac:dyDescent="0.2">
      <c r="A808" s="167" t="s">
        <v>1964</v>
      </c>
      <c r="B808" s="167" t="s">
        <v>31</v>
      </c>
      <c r="C808" s="203" t="s">
        <v>1965</v>
      </c>
      <c r="D808" s="60" t="s">
        <v>1833</v>
      </c>
      <c r="E808" s="25">
        <v>0.3482142857142857</v>
      </c>
      <c r="F808" s="57">
        <v>112</v>
      </c>
      <c r="G808" s="58">
        <v>73</v>
      </c>
      <c r="H808" s="81"/>
      <c r="I808" s="82">
        <f t="shared" si="63"/>
        <v>0</v>
      </c>
    </row>
    <row r="809" spans="1:9" s="75" customFormat="1" ht="19.5" customHeight="1" x14ac:dyDescent="0.2">
      <c r="A809" s="167" t="s">
        <v>1966</v>
      </c>
      <c r="B809" s="167" t="s">
        <v>31</v>
      </c>
      <c r="C809" s="203" t="s">
        <v>1967</v>
      </c>
      <c r="D809" s="60" t="s">
        <v>1968</v>
      </c>
      <c r="E809" s="25">
        <v>0.34459459459459463</v>
      </c>
      <c r="F809" s="57">
        <v>148</v>
      </c>
      <c r="G809" s="58">
        <v>97</v>
      </c>
      <c r="H809" s="81"/>
      <c r="I809" s="82">
        <f t="shared" si="63"/>
        <v>0</v>
      </c>
    </row>
    <row r="810" spans="1:9" s="75" customFormat="1" ht="19.5" customHeight="1" x14ac:dyDescent="0.2">
      <c r="A810" s="167" t="s">
        <v>1969</v>
      </c>
      <c r="B810" s="167" t="s">
        <v>31</v>
      </c>
      <c r="C810" s="203" t="s">
        <v>1970</v>
      </c>
      <c r="D810" s="60" t="s">
        <v>1833</v>
      </c>
      <c r="E810" s="25">
        <v>0.35344827586206895</v>
      </c>
      <c r="F810" s="57">
        <v>116</v>
      </c>
      <c r="G810" s="58">
        <v>75</v>
      </c>
      <c r="H810" s="81"/>
      <c r="I810" s="82">
        <f t="shared" si="63"/>
        <v>0</v>
      </c>
    </row>
    <row r="811" spans="1:9" s="75" customFormat="1" ht="19.5" customHeight="1" x14ac:dyDescent="0.2">
      <c r="A811" s="167" t="s">
        <v>1971</v>
      </c>
      <c r="B811" s="167" t="s">
        <v>31</v>
      </c>
      <c r="C811" s="203" t="s">
        <v>1972</v>
      </c>
      <c r="D811" s="60" t="s">
        <v>1912</v>
      </c>
      <c r="E811" s="25">
        <v>0.3783783783783784</v>
      </c>
      <c r="F811" s="57">
        <v>111</v>
      </c>
      <c r="G811" s="58">
        <v>69</v>
      </c>
      <c r="H811" s="81"/>
      <c r="I811" s="82">
        <f t="shared" si="63"/>
        <v>0</v>
      </c>
    </row>
    <row r="812" spans="1:9" s="75" customFormat="1" ht="19.5" customHeight="1" x14ac:dyDescent="0.2">
      <c r="A812" s="167" t="s">
        <v>1957</v>
      </c>
      <c r="B812" s="167" t="s">
        <v>31</v>
      </c>
      <c r="C812" s="203" t="s">
        <v>1958</v>
      </c>
      <c r="D812" s="60" t="s">
        <v>1833</v>
      </c>
      <c r="E812" s="24">
        <v>0.4</v>
      </c>
      <c r="F812" s="57">
        <v>115</v>
      </c>
      <c r="G812" s="58">
        <v>69</v>
      </c>
      <c r="H812" s="81"/>
      <c r="I812" s="82">
        <f t="shared" si="63"/>
        <v>0</v>
      </c>
    </row>
    <row r="813" spans="1:9" s="75" customFormat="1" ht="19.5" customHeight="1" x14ac:dyDescent="0.2">
      <c r="A813" s="167" t="s">
        <v>1976</v>
      </c>
      <c r="B813" s="167" t="s">
        <v>1974</v>
      </c>
      <c r="C813" s="203" t="s">
        <v>1977</v>
      </c>
      <c r="D813" s="60" t="s">
        <v>1978</v>
      </c>
      <c r="E813" s="12">
        <v>0.75</v>
      </c>
      <c r="F813" s="57">
        <v>76</v>
      </c>
      <c r="G813" s="58">
        <v>19</v>
      </c>
      <c r="H813" s="81"/>
      <c r="I813" s="82">
        <f t="shared" si="63"/>
        <v>0</v>
      </c>
    </row>
    <row r="814" spans="1:9" s="75" customFormat="1" ht="19.5" customHeight="1" x14ac:dyDescent="0.2">
      <c r="A814" s="167" t="s">
        <v>1973</v>
      </c>
      <c r="B814" s="167" t="s">
        <v>1974</v>
      </c>
      <c r="C814" s="203" t="s">
        <v>1975</v>
      </c>
      <c r="D814" s="60" t="s">
        <v>1841</v>
      </c>
      <c r="E814" s="12">
        <v>0.73611111111111116</v>
      </c>
      <c r="F814" s="57">
        <v>72</v>
      </c>
      <c r="G814" s="58">
        <v>19</v>
      </c>
      <c r="H814" s="81"/>
      <c r="I814" s="82">
        <f t="shared" si="63"/>
        <v>0</v>
      </c>
    </row>
    <row r="815" spans="1:9" s="75" customFormat="1" ht="19.5" customHeight="1" x14ac:dyDescent="0.2">
      <c r="A815" s="167" t="s">
        <v>1979</v>
      </c>
      <c r="B815" s="167" t="s">
        <v>121</v>
      </c>
      <c r="C815" s="203" t="s">
        <v>1980</v>
      </c>
      <c r="D815" s="60" t="s">
        <v>1833</v>
      </c>
      <c r="E815" s="12">
        <v>0.64</v>
      </c>
      <c r="F815" s="57">
        <v>125</v>
      </c>
      <c r="G815" s="58">
        <v>45</v>
      </c>
      <c r="H815" s="81"/>
      <c r="I815" s="82">
        <f t="shared" si="63"/>
        <v>0</v>
      </c>
    </row>
    <row r="816" spans="1:9" s="75" customFormat="1" ht="19.5" customHeight="1" x14ac:dyDescent="0.2">
      <c r="A816" s="167" t="s">
        <v>1984</v>
      </c>
      <c r="B816" s="167" t="s">
        <v>1982</v>
      </c>
      <c r="C816" s="203" t="s">
        <v>1983</v>
      </c>
      <c r="D816" s="60" t="s">
        <v>1833</v>
      </c>
      <c r="E816" s="12">
        <v>0.65789473684210531</v>
      </c>
      <c r="F816" s="57">
        <v>76</v>
      </c>
      <c r="G816" s="58">
        <v>26</v>
      </c>
      <c r="H816" s="81"/>
      <c r="I816" s="82">
        <f t="shared" si="63"/>
        <v>0</v>
      </c>
    </row>
    <row r="817" spans="1:9" s="75" customFormat="1" ht="19.5" customHeight="1" x14ac:dyDescent="0.2">
      <c r="A817" s="167" t="s">
        <v>1981</v>
      </c>
      <c r="B817" s="167" t="s">
        <v>1982</v>
      </c>
      <c r="C817" s="203" t="s">
        <v>1983</v>
      </c>
      <c r="D817" s="60" t="s">
        <v>1841</v>
      </c>
      <c r="E817" s="12">
        <v>0.55789473684210522</v>
      </c>
      <c r="F817" s="57">
        <v>95</v>
      </c>
      <c r="G817" s="58">
        <v>42</v>
      </c>
      <c r="H817" s="81"/>
      <c r="I817" s="82">
        <f t="shared" si="63"/>
        <v>0</v>
      </c>
    </row>
    <row r="818" spans="1:9" s="75" customFormat="1" ht="19.5" customHeight="1" x14ac:dyDescent="0.2">
      <c r="A818" s="167" t="s">
        <v>1985</v>
      </c>
      <c r="B818" s="167" t="s">
        <v>76</v>
      </c>
      <c r="C818" s="203" t="s">
        <v>1986</v>
      </c>
      <c r="D818" s="60" t="s">
        <v>1869</v>
      </c>
      <c r="E818" s="12">
        <v>0.60674157303370779</v>
      </c>
      <c r="F818" s="57">
        <v>89</v>
      </c>
      <c r="G818" s="58">
        <v>35</v>
      </c>
      <c r="H818" s="81"/>
      <c r="I818" s="82">
        <f t="shared" si="63"/>
        <v>0</v>
      </c>
    </row>
    <row r="819" spans="1:9" s="75" customFormat="1" ht="19.5" customHeight="1" x14ac:dyDescent="0.2">
      <c r="A819" s="167" t="s">
        <v>1993</v>
      </c>
      <c r="B819" s="167" t="s">
        <v>76</v>
      </c>
      <c r="C819" s="203" t="s">
        <v>1994</v>
      </c>
      <c r="D819" s="60" t="s">
        <v>1869</v>
      </c>
      <c r="E819" s="12">
        <v>0.51485148514851486</v>
      </c>
      <c r="F819" s="57">
        <v>101</v>
      </c>
      <c r="G819" s="58">
        <v>49</v>
      </c>
      <c r="H819" s="81"/>
      <c r="I819" s="82">
        <f t="shared" si="63"/>
        <v>0</v>
      </c>
    </row>
    <row r="820" spans="1:9" s="75" customFormat="1" ht="19.5" customHeight="1" x14ac:dyDescent="0.2">
      <c r="A820" s="167" t="s">
        <v>1995</v>
      </c>
      <c r="B820" s="167" t="s">
        <v>76</v>
      </c>
      <c r="C820" s="203" t="s">
        <v>1996</v>
      </c>
      <c r="D820" s="60" t="s">
        <v>1861</v>
      </c>
      <c r="E820" s="24">
        <v>0.46987951807228912</v>
      </c>
      <c r="F820" s="57">
        <v>83</v>
      </c>
      <c r="G820" s="58">
        <v>44</v>
      </c>
      <c r="H820" s="81"/>
      <c r="I820" s="82">
        <f t="shared" si="63"/>
        <v>0</v>
      </c>
    </row>
    <row r="821" spans="1:9" s="75" customFormat="1" ht="19.5" customHeight="1" x14ac:dyDescent="0.2">
      <c r="A821" s="167" t="s">
        <v>1997</v>
      </c>
      <c r="B821" s="167" t="s">
        <v>76</v>
      </c>
      <c r="C821" s="203" t="s">
        <v>1998</v>
      </c>
      <c r="D821" s="60" t="s">
        <v>1833</v>
      </c>
      <c r="E821" s="25">
        <v>0.375</v>
      </c>
      <c r="F821" s="57">
        <v>104</v>
      </c>
      <c r="G821" s="58">
        <v>65</v>
      </c>
      <c r="H821" s="81"/>
      <c r="I821" s="82">
        <f t="shared" si="63"/>
        <v>0</v>
      </c>
    </row>
    <row r="822" spans="1:9" s="75" customFormat="1" ht="19.5" customHeight="1" x14ac:dyDescent="0.2">
      <c r="A822" s="167" t="s">
        <v>1999</v>
      </c>
      <c r="B822" s="167" t="s">
        <v>76</v>
      </c>
      <c r="C822" s="203" t="s">
        <v>2000</v>
      </c>
      <c r="D822" s="60" t="s">
        <v>2001</v>
      </c>
      <c r="E822" s="25">
        <v>0.37179487179487181</v>
      </c>
      <c r="F822" s="57">
        <v>78</v>
      </c>
      <c r="G822" s="58">
        <v>49</v>
      </c>
      <c r="H822" s="81"/>
      <c r="I822" s="82">
        <f t="shared" si="63"/>
        <v>0</v>
      </c>
    </row>
    <row r="823" spans="1:9" s="75" customFormat="1" ht="19.5" customHeight="1" x14ac:dyDescent="0.2">
      <c r="A823" s="167" t="s">
        <v>1987</v>
      </c>
      <c r="B823" s="167" t="s">
        <v>76</v>
      </c>
      <c r="C823" s="203" t="s">
        <v>1988</v>
      </c>
      <c r="D823" s="60" t="s">
        <v>1978</v>
      </c>
      <c r="E823" s="12">
        <v>0.64444444444444438</v>
      </c>
      <c r="F823" s="57">
        <v>90</v>
      </c>
      <c r="G823" s="58">
        <v>32</v>
      </c>
      <c r="H823" s="81"/>
      <c r="I823" s="82">
        <f t="shared" si="63"/>
        <v>0</v>
      </c>
    </row>
    <row r="824" spans="1:9" s="75" customFormat="1" ht="19.5" customHeight="1" x14ac:dyDescent="0.2">
      <c r="A824" s="167" t="s">
        <v>1989</v>
      </c>
      <c r="B824" s="167" t="s">
        <v>76</v>
      </c>
      <c r="C824" s="203" t="s">
        <v>1990</v>
      </c>
      <c r="D824" s="60" t="s">
        <v>1861</v>
      </c>
      <c r="E824" s="24">
        <v>0.44594594594594594</v>
      </c>
      <c r="F824" s="57">
        <v>74</v>
      </c>
      <c r="G824" s="58">
        <v>41</v>
      </c>
      <c r="H824" s="81"/>
      <c r="I824" s="82">
        <f t="shared" si="63"/>
        <v>0</v>
      </c>
    </row>
    <row r="825" spans="1:9" s="75" customFormat="1" ht="19.5" customHeight="1" x14ac:dyDescent="0.2">
      <c r="A825" s="167" t="s">
        <v>1991</v>
      </c>
      <c r="B825" s="167" t="s">
        <v>76</v>
      </c>
      <c r="C825" s="203" t="s">
        <v>1992</v>
      </c>
      <c r="D825" s="60" t="s">
        <v>1869</v>
      </c>
      <c r="E825" s="24">
        <v>0.48351648351648346</v>
      </c>
      <c r="F825" s="57">
        <v>91</v>
      </c>
      <c r="G825" s="58">
        <v>47</v>
      </c>
      <c r="H825" s="81"/>
      <c r="I825" s="82">
        <f t="shared" si="63"/>
        <v>0</v>
      </c>
    </row>
    <row r="826" spans="1:9" s="75" customFormat="1" ht="19.5" customHeight="1" x14ac:dyDescent="0.2">
      <c r="A826" s="167" t="s">
        <v>2002</v>
      </c>
      <c r="B826" s="167" t="s">
        <v>2003</v>
      </c>
      <c r="C826" s="203" t="s">
        <v>2004</v>
      </c>
      <c r="D826" s="60" t="s">
        <v>83</v>
      </c>
      <c r="E826" s="24">
        <v>0.43243243243243246</v>
      </c>
      <c r="F826" s="57">
        <v>74</v>
      </c>
      <c r="G826" s="58">
        <v>42</v>
      </c>
      <c r="H826" s="81"/>
      <c r="I826" s="82">
        <f t="shared" si="63"/>
        <v>0</v>
      </c>
    </row>
    <row r="827" spans="1:9" s="75" customFormat="1" ht="19.5" customHeight="1" x14ac:dyDescent="0.2">
      <c r="A827" s="167" t="s">
        <v>2005</v>
      </c>
      <c r="B827" s="167" t="s">
        <v>2003</v>
      </c>
      <c r="C827" s="203" t="s">
        <v>2006</v>
      </c>
      <c r="D827" s="60" t="s">
        <v>1912</v>
      </c>
      <c r="E827" s="25">
        <v>0.36734693877551017</v>
      </c>
      <c r="F827" s="57">
        <v>98</v>
      </c>
      <c r="G827" s="58">
        <v>62</v>
      </c>
      <c r="H827" s="81"/>
      <c r="I827" s="82">
        <f t="shared" si="63"/>
        <v>0</v>
      </c>
    </row>
    <row r="828" spans="1:9" s="75" customFormat="1" ht="19.5" customHeight="1" x14ac:dyDescent="0.2">
      <c r="A828" s="167" t="s">
        <v>2007</v>
      </c>
      <c r="B828" s="167" t="s">
        <v>34</v>
      </c>
      <c r="C828" s="203" t="s">
        <v>1513</v>
      </c>
      <c r="D828" s="60" t="s">
        <v>1841</v>
      </c>
      <c r="E828" s="25">
        <f t="shared" ref="E828" si="67">1-(G828/F828)</f>
        <v>0.3669724770642202</v>
      </c>
      <c r="F828" s="57">
        <v>109</v>
      </c>
      <c r="G828" s="58">
        <v>69</v>
      </c>
      <c r="H828" s="81"/>
      <c r="I828" s="82">
        <f t="shared" si="63"/>
        <v>0</v>
      </c>
    </row>
    <row r="829" spans="1:9" s="75" customFormat="1" ht="19.5" customHeight="1" x14ac:dyDescent="0.2">
      <c r="A829" s="167" t="s">
        <v>2008</v>
      </c>
      <c r="B829" s="167" t="s">
        <v>34</v>
      </c>
      <c r="C829" s="203" t="s">
        <v>2009</v>
      </c>
      <c r="D829" s="60" t="s">
        <v>1861</v>
      </c>
      <c r="E829" s="25">
        <v>0.3125</v>
      </c>
      <c r="F829" s="57">
        <v>80</v>
      </c>
      <c r="G829" s="58">
        <v>55</v>
      </c>
      <c r="H829" s="81"/>
      <c r="I829" s="82">
        <f t="shared" si="63"/>
        <v>0</v>
      </c>
    </row>
    <row r="830" spans="1:9" s="75" customFormat="1" ht="30" customHeight="1" x14ac:dyDescent="0.2">
      <c r="A830" s="167" t="s">
        <v>2010</v>
      </c>
      <c r="B830" s="167" t="s">
        <v>2011</v>
      </c>
      <c r="C830" s="226" t="s">
        <v>2012</v>
      </c>
      <c r="D830" s="60" t="s">
        <v>1841</v>
      </c>
      <c r="E830" s="12">
        <v>0.4</v>
      </c>
      <c r="F830" s="57">
        <v>50</v>
      </c>
      <c r="G830" s="58">
        <v>30</v>
      </c>
      <c r="H830" s="81"/>
      <c r="I830" s="82">
        <f t="shared" si="63"/>
        <v>0</v>
      </c>
    </row>
    <row r="831" spans="1:9" s="75" customFormat="1" ht="19.5" customHeight="1" x14ac:dyDescent="0.2">
      <c r="A831" s="167" t="s">
        <v>2014</v>
      </c>
      <c r="B831" s="167" t="s">
        <v>35</v>
      </c>
      <c r="C831" s="203" t="s">
        <v>286</v>
      </c>
      <c r="D831" s="60" t="s">
        <v>1858</v>
      </c>
      <c r="E831" s="25">
        <v>0.38983050847457623</v>
      </c>
      <c r="F831" s="57">
        <v>59</v>
      </c>
      <c r="G831" s="58">
        <v>36</v>
      </c>
      <c r="H831" s="81"/>
      <c r="I831" s="82">
        <f t="shared" si="63"/>
        <v>0</v>
      </c>
    </row>
    <row r="832" spans="1:9" s="75" customFormat="1" ht="19.5" customHeight="1" x14ac:dyDescent="0.2">
      <c r="A832" s="167" t="s">
        <v>2013</v>
      </c>
      <c r="B832" s="167" t="s">
        <v>35</v>
      </c>
      <c r="C832" s="203" t="s">
        <v>286</v>
      </c>
      <c r="D832" s="60" t="s">
        <v>1841</v>
      </c>
      <c r="E832" s="24">
        <v>0.41379310344827591</v>
      </c>
      <c r="F832" s="57">
        <v>116</v>
      </c>
      <c r="G832" s="58">
        <v>68</v>
      </c>
      <c r="H832" s="81"/>
      <c r="I832" s="82">
        <f t="shared" si="63"/>
        <v>0</v>
      </c>
    </row>
    <row r="833" spans="1:9" s="75" customFormat="1" ht="19.5" customHeight="1" x14ac:dyDescent="0.2">
      <c r="A833" s="167" t="s">
        <v>2015</v>
      </c>
      <c r="B833" s="167" t="s">
        <v>35</v>
      </c>
      <c r="C833" s="203" t="s">
        <v>2016</v>
      </c>
      <c r="D833" s="60" t="s">
        <v>1833</v>
      </c>
      <c r="E833" s="25">
        <v>0.37755102040816324</v>
      </c>
      <c r="F833" s="57">
        <v>98</v>
      </c>
      <c r="G833" s="58">
        <v>61</v>
      </c>
      <c r="H833" s="81"/>
      <c r="I833" s="82">
        <f t="shared" si="63"/>
        <v>0</v>
      </c>
    </row>
    <row r="834" spans="1:9" s="75" customFormat="1" ht="19.5" customHeight="1" x14ac:dyDescent="0.2">
      <c r="A834" s="167" t="s">
        <v>2017</v>
      </c>
      <c r="B834" s="167" t="s">
        <v>35</v>
      </c>
      <c r="C834" s="203" t="s">
        <v>2018</v>
      </c>
      <c r="D834" s="60" t="s">
        <v>2019</v>
      </c>
      <c r="E834" s="25">
        <v>0.35135135135135132</v>
      </c>
      <c r="F834" s="57">
        <v>74</v>
      </c>
      <c r="G834" s="58">
        <v>48</v>
      </c>
      <c r="H834" s="81"/>
      <c r="I834" s="82">
        <f t="shared" si="63"/>
        <v>0</v>
      </c>
    </row>
    <row r="835" spans="1:9" s="75" customFormat="1" ht="19.5" customHeight="1" x14ac:dyDescent="0.2">
      <c r="A835" s="167" t="s">
        <v>2022</v>
      </c>
      <c r="B835" s="167" t="s">
        <v>35</v>
      </c>
      <c r="C835" s="203" t="s">
        <v>2023</v>
      </c>
      <c r="D835" s="60" t="s">
        <v>1869</v>
      </c>
      <c r="E835" s="24">
        <v>0.41000000000000003</v>
      </c>
      <c r="F835" s="57">
        <v>100</v>
      </c>
      <c r="G835" s="58">
        <v>59</v>
      </c>
      <c r="H835" s="81"/>
      <c r="I835" s="82">
        <f t="shared" si="63"/>
        <v>0</v>
      </c>
    </row>
    <row r="836" spans="1:9" s="75" customFormat="1" ht="19.5" customHeight="1" x14ac:dyDescent="0.2">
      <c r="A836" s="167" t="s">
        <v>2025</v>
      </c>
      <c r="B836" s="167" t="s">
        <v>35</v>
      </c>
      <c r="C836" s="203" t="s">
        <v>2026</v>
      </c>
      <c r="D836" s="60" t="s">
        <v>2027</v>
      </c>
      <c r="E836" s="24">
        <f t="shared" ref="E836:E840" si="68">1-(G836/F836)</f>
        <v>0.48235294117647054</v>
      </c>
      <c r="F836" s="57">
        <v>85</v>
      </c>
      <c r="G836" s="58">
        <v>44</v>
      </c>
      <c r="H836" s="81"/>
      <c r="I836" s="82">
        <f t="shared" si="63"/>
        <v>0</v>
      </c>
    </row>
    <row r="837" spans="1:9" s="75" customFormat="1" ht="19.5" customHeight="1" x14ac:dyDescent="0.2">
      <c r="A837" s="167" t="s">
        <v>2024</v>
      </c>
      <c r="B837" s="167" t="s">
        <v>35</v>
      </c>
      <c r="C837" s="203" t="s">
        <v>2023</v>
      </c>
      <c r="D837" s="60" t="s">
        <v>83</v>
      </c>
      <c r="E837" s="24">
        <v>0.40579710144927539</v>
      </c>
      <c r="F837" s="57">
        <v>69</v>
      </c>
      <c r="G837" s="58">
        <v>41</v>
      </c>
      <c r="H837" s="81"/>
      <c r="I837" s="82">
        <f t="shared" si="63"/>
        <v>0</v>
      </c>
    </row>
    <row r="838" spans="1:9" s="75" customFormat="1" ht="19.5" customHeight="1" x14ac:dyDescent="0.2">
      <c r="A838" s="167" t="s">
        <v>2030</v>
      </c>
      <c r="B838" s="167" t="s">
        <v>35</v>
      </c>
      <c r="C838" s="203" t="s">
        <v>2029</v>
      </c>
      <c r="D838" s="60" t="s">
        <v>83</v>
      </c>
      <c r="E838" s="24">
        <f t="shared" si="68"/>
        <v>0.49122807017543857</v>
      </c>
      <c r="F838" s="57">
        <v>57</v>
      </c>
      <c r="G838" s="58">
        <v>29</v>
      </c>
      <c r="H838" s="81"/>
      <c r="I838" s="82">
        <f t="shared" si="63"/>
        <v>0</v>
      </c>
    </row>
    <row r="839" spans="1:9" s="75" customFormat="1" ht="19.5" customHeight="1" x14ac:dyDescent="0.2">
      <c r="A839" s="167" t="s">
        <v>2028</v>
      </c>
      <c r="B839" s="167" t="s">
        <v>35</v>
      </c>
      <c r="C839" s="203" t="s">
        <v>2029</v>
      </c>
      <c r="D839" s="60" t="s">
        <v>1833</v>
      </c>
      <c r="E839" s="25">
        <v>0.38461538461538458</v>
      </c>
      <c r="F839" s="57">
        <v>78</v>
      </c>
      <c r="G839" s="58">
        <v>48</v>
      </c>
      <c r="H839" s="81"/>
      <c r="I839" s="82">
        <f t="shared" si="63"/>
        <v>0</v>
      </c>
    </row>
    <row r="840" spans="1:9" s="75" customFormat="1" ht="19.5" customHeight="1" x14ac:dyDescent="0.2">
      <c r="A840" s="167" t="s">
        <v>2020</v>
      </c>
      <c r="B840" s="167" t="s">
        <v>35</v>
      </c>
      <c r="C840" s="203" t="s">
        <v>2021</v>
      </c>
      <c r="D840" s="60" t="s">
        <v>1861</v>
      </c>
      <c r="E840" s="24">
        <f t="shared" si="68"/>
        <v>0.39506172839506171</v>
      </c>
      <c r="F840" s="57">
        <v>81</v>
      </c>
      <c r="G840" s="58">
        <v>49</v>
      </c>
      <c r="H840" s="81"/>
      <c r="I840" s="82">
        <f t="shared" si="63"/>
        <v>0</v>
      </c>
    </row>
    <row r="841" spans="1:9" s="75" customFormat="1" ht="19.5" customHeight="1" x14ac:dyDescent="0.2">
      <c r="A841" s="167" t="s">
        <v>2033</v>
      </c>
      <c r="B841" s="78" t="s">
        <v>36</v>
      </c>
      <c r="C841" s="203" t="s">
        <v>2034</v>
      </c>
      <c r="D841" s="60" t="s">
        <v>1833</v>
      </c>
      <c r="E841" s="24">
        <v>0.46376811594202894</v>
      </c>
      <c r="F841" s="57">
        <v>69</v>
      </c>
      <c r="G841" s="58">
        <v>37</v>
      </c>
      <c r="H841" s="81"/>
      <c r="I841" s="82">
        <f t="shared" si="63"/>
        <v>0</v>
      </c>
    </row>
    <row r="842" spans="1:9" s="75" customFormat="1" ht="19.5" customHeight="1" x14ac:dyDescent="0.2">
      <c r="A842" s="167" t="s">
        <v>2031</v>
      </c>
      <c r="B842" s="78" t="s">
        <v>36</v>
      </c>
      <c r="C842" s="203" t="s">
        <v>2032</v>
      </c>
      <c r="D842" s="60" t="s">
        <v>1833</v>
      </c>
      <c r="E842" s="24">
        <v>0.46376811594202894</v>
      </c>
      <c r="F842" s="57">
        <v>69</v>
      </c>
      <c r="G842" s="58">
        <v>37</v>
      </c>
      <c r="H842" s="81"/>
      <c r="I842" s="82">
        <f t="shared" si="63"/>
        <v>0</v>
      </c>
    </row>
    <row r="843" spans="1:9" s="75" customFormat="1" ht="30" customHeight="1" x14ac:dyDescent="0.2">
      <c r="A843" s="167" t="s">
        <v>2035</v>
      </c>
      <c r="B843" s="167" t="s">
        <v>122</v>
      </c>
      <c r="C843" s="226" t="s">
        <v>2036</v>
      </c>
      <c r="D843" s="60" t="s">
        <v>1912</v>
      </c>
      <c r="E843" s="24">
        <v>0.43529411764705883</v>
      </c>
      <c r="F843" s="57">
        <v>85</v>
      </c>
      <c r="G843" s="58">
        <v>48</v>
      </c>
      <c r="H843" s="81"/>
      <c r="I843" s="82">
        <f t="shared" si="63"/>
        <v>0</v>
      </c>
    </row>
    <row r="844" spans="1:9" s="75" customFormat="1" ht="19.5" customHeight="1" x14ac:dyDescent="0.2">
      <c r="A844" s="167" t="s">
        <v>2039</v>
      </c>
      <c r="B844" s="167" t="s">
        <v>40</v>
      </c>
      <c r="C844" s="203" t="s">
        <v>2040</v>
      </c>
      <c r="D844" s="60" t="s">
        <v>1861</v>
      </c>
      <c r="E844" s="25">
        <v>0.32954545454545459</v>
      </c>
      <c r="F844" s="57">
        <v>88</v>
      </c>
      <c r="G844" s="58">
        <v>59</v>
      </c>
      <c r="H844" s="81"/>
      <c r="I844" s="82">
        <f t="shared" si="63"/>
        <v>0</v>
      </c>
    </row>
    <row r="845" spans="1:9" s="75" customFormat="1" ht="19.5" customHeight="1" x14ac:dyDescent="0.2">
      <c r="A845" s="167" t="s">
        <v>2041</v>
      </c>
      <c r="B845" s="167" t="s">
        <v>40</v>
      </c>
      <c r="C845" s="203" t="s">
        <v>2040</v>
      </c>
      <c r="D845" s="60" t="s">
        <v>1869</v>
      </c>
      <c r="E845" s="25">
        <v>0.30188679245283023</v>
      </c>
      <c r="F845" s="57">
        <v>106</v>
      </c>
      <c r="G845" s="58">
        <v>74</v>
      </c>
      <c r="H845" s="81"/>
      <c r="I845" s="82">
        <f t="shared" si="63"/>
        <v>0</v>
      </c>
    </row>
    <row r="846" spans="1:9" s="75" customFormat="1" ht="19.5" customHeight="1" x14ac:dyDescent="0.2">
      <c r="A846" s="167" t="s">
        <v>2042</v>
      </c>
      <c r="B846" s="167" t="s">
        <v>40</v>
      </c>
      <c r="C846" s="203" t="s">
        <v>2043</v>
      </c>
      <c r="D846" s="60" t="s">
        <v>2044</v>
      </c>
      <c r="E846" s="25">
        <v>0.30612244897959184</v>
      </c>
      <c r="F846" s="57">
        <v>98</v>
      </c>
      <c r="G846" s="58">
        <v>68</v>
      </c>
      <c r="H846" s="81"/>
      <c r="I846" s="82">
        <f t="shared" si="63"/>
        <v>0</v>
      </c>
    </row>
    <row r="847" spans="1:9" s="75" customFormat="1" ht="19.5" customHeight="1" x14ac:dyDescent="0.2">
      <c r="A847" s="167" t="s">
        <v>2045</v>
      </c>
      <c r="B847" s="167" t="s">
        <v>40</v>
      </c>
      <c r="C847" s="203" t="s">
        <v>2043</v>
      </c>
      <c r="D847" s="60" t="s">
        <v>2046</v>
      </c>
      <c r="E847" s="25">
        <v>0.30252100840336138</v>
      </c>
      <c r="F847" s="57">
        <v>119</v>
      </c>
      <c r="G847" s="58">
        <v>83</v>
      </c>
      <c r="H847" s="81"/>
      <c r="I847" s="82">
        <f t="shared" si="63"/>
        <v>0</v>
      </c>
    </row>
    <row r="848" spans="1:9" s="75" customFormat="1" ht="19.5" customHeight="1" x14ac:dyDescent="0.2">
      <c r="A848" s="167" t="s">
        <v>2047</v>
      </c>
      <c r="B848" s="167" t="s">
        <v>40</v>
      </c>
      <c r="C848" s="203" t="s">
        <v>2048</v>
      </c>
      <c r="D848" s="60" t="s">
        <v>1858</v>
      </c>
      <c r="E848" s="25">
        <v>0.30158730158730163</v>
      </c>
      <c r="F848" s="57">
        <v>63</v>
      </c>
      <c r="G848" s="58">
        <v>44</v>
      </c>
      <c r="H848" s="81"/>
      <c r="I848" s="82">
        <f t="shared" si="63"/>
        <v>0</v>
      </c>
    </row>
    <row r="849" spans="1:14" s="75" customFormat="1" ht="19.5" customHeight="1" x14ac:dyDescent="0.2">
      <c r="A849" s="167" t="s">
        <v>2051</v>
      </c>
      <c r="B849" s="167" t="s">
        <v>40</v>
      </c>
      <c r="C849" s="203" t="s">
        <v>2052</v>
      </c>
      <c r="D849" s="60" t="s">
        <v>1869</v>
      </c>
      <c r="E849" s="25">
        <v>0.37391304347826082</v>
      </c>
      <c r="F849" s="57">
        <v>115</v>
      </c>
      <c r="G849" s="58">
        <v>72</v>
      </c>
      <c r="H849" s="81"/>
      <c r="I849" s="82">
        <f t="shared" si="63"/>
        <v>0</v>
      </c>
    </row>
    <row r="850" spans="1:14" s="75" customFormat="1" ht="19.5" customHeight="1" x14ac:dyDescent="0.2">
      <c r="A850" s="167" t="s">
        <v>2037</v>
      </c>
      <c r="B850" s="167" t="s">
        <v>40</v>
      </c>
      <c r="C850" s="203" t="s">
        <v>2038</v>
      </c>
      <c r="D850" s="60" t="s">
        <v>1861</v>
      </c>
      <c r="E850" s="25">
        <v>0.37864077669902918</v>
      </c>
      <c r="F850" s="57">
        <v>103</v>
      </c>
      <c r="G850" s="58">
        <v>64</v>
      </c>
      <c r="H850" s="81"/>
      <c r="I850" s="82">
        <f t="shared" si="63"/>
        <v>0</v>
      </c>
    </row>
    <row r="851" spans="1:14" s="75" customFormat="1" ht="19.5" customHeight="1" x14ac:dyDescent="0.2">
      <c r="A851" s="167" t="s">
        <v>2049</v>
      </c>
      <c r="B851" s="167" t="s">
        <v>40</v>
      </c>
      <c r="C851" s="203" t="s">
        <v>2050</v>
      </c>
      <c r="D851" s="60" t="s">
        <v>1861</v>
      </c>
      <c r="E851" s="25">
        <f t="shared" ref="E851" si="69">1-(G851/F851)</f>
        <v>0.36792452830188682</v>
      </c>
      <c r="F851" s="57">
        <v>106</v>
      </c>
      <c r="G851" s="58">
        <v>67</v>
      </c>
      <c r="H851" s="81"/>
      <c r="I851" s="82">
        <f t="shared" ref="I851:I852" si="70">G851*H851</f>
        <v>0</v>
      </c>
    </row>
    <row r="852" spans="1:14" s="75" customFormat="1" ht="19.5" customHeight="1" x14ac:dyDescent="0.2">
      <c r="A852" s="167" t="s">
        <v>2055</v>
      </c>
      <c r="B852" s="167" t="s">
        <v>42</v>
      </c>
      <c r="C852" s="203" t="s">
        <v>2056</v>
      </c>
      <c r="D852" s="60" t="s">
        <v>1841</v>
      </c>
      <c r="E852" s="12">
        <v>0.6179775280898876</v>
      </c>
      <c r="F852" s="57">
        <v>89</v>
      </c>
      <c r="G852" s="58">
        <v>34</v>
      </c>
      <c r="H852" s="81"/>
      <c r="I852" s="82">
        <f t="shared" si="70"/>
        <v>0</v>
      </c>
    </row>
    <row r="853" spans="1:14" s="75" customFormat="1" ht="19.5" customHeight="1" x14ac:dyDescent="0.2">
      <c r="A853" s="167" t="s">
        <v>2057</v>
      </c>
      <c r="B853" s="167" t="s">
        <v>42</v>
      </c>
      <c r="C853" s="203" t="s">
        <v>2058</v>
      </c>
      <c r="D853" s="60" t="s">
        <v>1861</v>
      </c>
      <c r="E853" s="24">
        <v>0.43548387096774188</v>
      </c>
      <c r="F853" s="57">
        <v>62</v>
      </c>
      <c r="G853" s="58">
        <v>35</v>
      </c>
      <c r="H853" s="81"/>
      <c r="I853" s="82">
        <f>G853*H853</f>
        <v>0</v>
      </c>
    </row>
    <row r="854" spans="1:14" s="126" customFormat="1" ht="31.5" customHeight="1" x14ac:dyDescent="0.7">
      <c r="A854" s="100"/>
      <c r="B854" s="63"/>
      <c r="C854" s="29"/>
      <c r="D854" s="65"/>
      <c r="E854" s="66"/>
      <c r="F854" s="67"/>
      <c r="G854" s="68"/>
      <c r="H854" s="69"/>
      <c r="I854" s="89" t="s">
        <v>2441</v>
      </c>
      <c r="N854" s="75"/>
    </row>
    <row r="855" spans="1:14" s="14" customFormat="1" ht="36" customHeight="1" x14ac:dyDescent="0.25">
      <c r="A855" s="186"/>
      <c r="B855" s="71"/>
      <c r="C855" s="29"/>
      <c r="D855" s="64"/>
      <c r="E855" s="72"/>
      <c r="F855" s="73" t="s">
        <v>0</v>
      </c>
      <c r="G855" s="257">
        <f>G2</f>
        <v>0</v>
      </c>
      <c r="H855" s="258"/>
      <c r="I855" s="259"/>
      <c r="N855" s="75"/>
    </row>
    <row r="856" spans="1:14" s="14" customFormat="1" ht="25.5" customHeight="1" x14ac:dyDescent="0.25">
      <c r="A856" s="100"/>
      <c r="B856" s="71"/>
      <c r="C856" s="29"/>
      <c r="D856" s="64"/>
      <c r="E856" s="72"/>
      <c r="F856" s="67"/>
      <c r="G856" s="68"/>
      <c r="H856" s="74" t="s">
        <v>1</v>
      </c>
      <c r="I856" s="69"/>
      <c r="N856" s="75"/>
    </row>
    <row r="857" spans="1:14" s="75" customFormat="1" ht="43.5" customHeight="1" thickBot="1" x14ac:dyDescent="0.3">
      <c r="A857" s="90" t="s">
        <v>6</v>
      </c>
      <c r="B857" s="90" t="s">
        <v>7</v>
      </c>
      <c r="C857" s="30"/>
      <c r="D857" s="91"/>
      <c r="E857" s="92" t="s">
        <v>8</v>
      </c>
      <c r="F857" s="93" t="s">
        <v>191</v>
      </c>
      <c r="G857" s="93" t="s">
        <v>9</v>
      </c>
      <c r="H857" s="94" t="s">
        <v>10</v>
      </c>
      <c r="I857" s="94" t="s">
        <v>11</v>
      </c>
    </row>
    <row r="858" spans="1:14" s="75" customFormat="1" ht="27.75" customHeight="1" thickBot="1" x14ac:dyDescent="0.25">
      <c r="A858" s="254" t="s">
        <v>132</v>
      </c>
      <c r="B858" s="255"/>
      <c r="C858" s="255"/>
      <c r="D858" s="255"/>
      <c r="E858" s="255"/>
      <c r="F858" s="255"/>
      <c r="G858" s="255"/>
      <c r="H858" s="255"/>
      <c r="I858" s="256"/>
    </row>
    <row r="859" spans="1:14" s="75" customFormat="1" ht="22.5" customHeight="1" x14ac:dyDescent="0.2">
      <c r="A859" s="242"/>
      <c r="B859" s="242"/>
      <c r="C859" s="242"/>
      <c r="D859" s="242"/>
      <c r="E859" s="242"/>
      <c r="F859" s="242"/>
      <c r="G859" s="242"/>
      <c r="H859" s="242"/>
      <c r="I859" s="242"/>
    </row>
    <row r="860" spans="1:14" s="75" customFormat="1" ht="19.5" customHeight="1" x14ac:dyDescent="0.2">
      <c r="A860" s="167" t="s">
        <v>2059</v>
      </c>
      <c r="B860" s="167" t="s">
        <v>42</v>
      </c>
      <c r="C860" s="203" t="s">
        <v>2060</v>
      </c>
      <c r="D860" s="56" t="s">
        <v>1869</v>
      </c>
      <c r="E860" s="12">
        <v>0.5625</v>
      </c>
      <c r="F860" s="57">
        <v>80</v>
      </c>
      <c r="G860" s="58">
        <v>35</v>
      </c>
      <c r="H860" s="81"/>
      <c r="I860" s="82">
        <f t="shared" ref="I860:I912" si="71">G860*H860</f>
        <v>0</v>
      </c>
    </row>
    <row r="861" spans="1:14" s="75" customFormat="1" ht="18.75" customHeight="1" x14ac:dyDescent="0.2">
      <c r="A861" s="167" t="s">
        <v>2061</v>
      </c>
      <c r="B861" s="167" t="s">
        <v>42</v>
      </c>
      <c r="C861" s="203" t="s">
        <v>2062</v>
      </c>
      <c r="D861" s="56" t="s">
        <v>1841</v>
      </c>
      <c r="E861" s="12">
        <v>0.76288659793814428</v>
      </c>
      <c r="F861" s="57">
        <v>97</v>
      </c>
      <c r="G861" s="58">
        <v>23</v>
      </c>
      <c r="H861" s="81"/>
      <c r="I861" s="82">
        <f t="shared" si="71"/>
        <v>0</v>
      </c>
    </row>
    <row r="862" spans="1:14" s="75" customFormat="1" ht="19.5" customHeight="1" x14ac:dyDescent="0.2">
      <c r="A862" s="167" t="s">
        <v>2063</v>
      </c>
      <c r="B862" s="167" t="s">
        <v>42</v>
      </c>
      <c r="C862" s="203" t="s">
        <v>2064</v>
      </c>
      <c r="D862" s="60" t="s">
        <v>1841</v>
      </c>
      <c r="E862" s="12">
        <v>0.61842105263157898</v>
      </c>
      <c r="F862" s="57">
        <v>76</v>
      </c>
      <c r="G862" s="58">
        <v>29</v>
      </c>
      <c r="H862" s="81"/>
      <c r="I862" s="82">
        <f t="shared" si="71"/>
        <v>0</v>
      </c>
    </row>
    <row r="863" spans="1:14" s="75" customFormat="1" ht="19.5" customHeight="1" x14ac:dyDescent="0.2">
      <c r="A863" s="167" t="s">
        <v>2053</v>
      </c>
      <c r="B863" s="167" t="s">
        <v>42</v>
      </c>
      <c r="C863" s="203" t="s">
        <v>2054</v>
      </c>
      <c r="D863" s="60" t="s">
        <v>1841</v>
      </c>
      <c r="E863" s="12">
        <v>0.58974358974358976</v>
      </c>
      <c r="F863" s="57">
        <v>78</v>
      </c>
      <c r="G863" s="58">
        <v>32</v>
      </c>
      <c r="H863" s="81"/>
      <c r="I863" s="82">
        <f t="shared" si="71"/>
        <v>0</v>
      </c>
    </row>
    <row r="864" spans="1:14" s="75" customFormat="1" ht="19.5" customHeight="1" x14ac:dyDescent="0.2">
      <c r="A864" s="167" t="s">
        <v>2069</v>
      </c>
      <c r="B864" s="167" t="s">
        <v>48</v>
      </c>
      <c r="C864" s="203" t="s">
        <v>369</v>
      </c>
      <c r="D864" s="60" t="s">
        <v>1841</v>
      </c>
      <c r="E864" s="24">
        <v>0.44999999999999996</v>
      </c>
      <c r="F864" s="57">
        <v>100</v>
      </c>
      <c r="G864" s="58">
        <v>55</v>
      </c>
      <c r="H864" s="81"/>
      <c r="I864" s="82">
        <f t="shared" si="71"/>
        <v>0</v>
      </c>
    </row>
    <row r="865" spans="1:9" s="75" customFormat="1" ht="19.5" customHeight="1" x14ac:dyDescent="0.2">
      <c r="A865" s="167" t="s">
        <v>2067</v>
      </c>
      <c r="B865" s="167" t="s">
        <v>48</v>
      </c>
      <c r="C865" s="203" t="s">
        <v>144</v>
      </c>
      <c r="D865" s="60" t="s">
        <v>1841</v>
      </c>
      <c r="E865" s="12">
        <v>0.51</v>
      </c>
      <c r="F865" s="57">
        <v>100</v>
      </c>
      <c r="G865" s="58">
        <v>49</v>
      </c>
      <c r="H865" s="81"/>
      <c r="I865" s="82">
        <f t="shared" si="71"/>
        <v>0</v>
      </c>
    </row>
    <row r="866" spans="1:9" s="75" customFormat="1" ht="19.5" customHeight="1" x14ac:dyDescent="0.2">
      <c r="A866" s="167" t="s">
        <v>2068</v>
      </c>
      <c r="B866" s="167" t="s">
        <v>48</v>
      </c>
      <c r="C866" s="203" t="s">
        <v>144</v>
      </c>
      <c r="D866" s="60" t="s">
        <v>2166</v>
      </c>
      <c r="E866" s="12">
        <v>0.5617977528089888</v>
      </c>
      <c r="F866" s="57">
        <v>89</v>
      </c>
      <c r="G866" s="58">
        <v>39</v>
      </c>
      <c r="H866" s="81"/>
      <c r="I866" s="82">
        <f t="shared" si="71"/>
        <v>0</v>
      </c>
    </row>
    <row r="867" spans="1:9" s="75" customFormat="1" ht="19.5" customHeight="1" x14ac:dyDescent="0.2">
      <c r="A867" s="167" t="s">
        <v>2065</v>
      </c>
      <c r="B867" s="167" t="s">
        <v>48</v>
      </c>
      <c r="C867" s="203" t="s">
        <v>2066</v>
      </c>
      <c r="D867" s="60" t="s">
        <v>1861</v>
      </c>
      <c r="E867" s="25">
        <v>0.36486486486486491</v>
      </c>
      <c r="F867" s="57">
        <v>74</v>
      </c>
      <c r="G867" s="58">
        <v>47</v>
      </c>
      <c r="H867" s="81"/>
      <c r="I867" s="82">
        <f t="shared" si="71"/>
        <v>0</v>
      </c>
    </row>
    <row r="868" spans="1:9" s="75" customFormat="1" ht="19.5" customHeight="1" x14ac:dyDescent="0.2">
      <c r="A868" s="167" t="s">
        <v>2070</v>
      </c>
      <c r="B868" s="167" t="s">
        <v>124</v>
      </c>
      <c r="C868" s="203" t="s">
        <v>2071</v>
      </c>
      <c r="D868" s="60" t="s">
        <v>1841</v>
      </c>
      <c r="E868" s="12">
        <v>0.70666666666666667</v>
      </c>
      <c r="F868" s="57">
        <v>75</v>
      </c>
      <c r="G868" s="58">
        <v>22</v>
      </c>
      <c r="H868" s="81"/>
      <c r="I868" s="82">
        <f t="shared" si="71"/>
        <v>0</v>
      </c>
    </row>
    <row r="869" spans="1:9" s="75" customFormat="1" ht="19.5" customHeight="1" x14ac:dyDescent="0.2">
      <c r="A869" s="167" t="s">
        <v>2072</v>
      </c>
      <c r="B869" s="167" t="s">
        <v>2073</v>
      </c>
      <c r="C869" s="203" t="s">
        <v>2074</v>
      </c>
      <c r="D869" s="60" t="s">
        <v>1869</v>
      </c>
      <c r="E869" s="24">
        <v>0.41666666666666663</v>
      </c>
      <c r="F869" s="57">
        <v>96</v>
      </c>
      <c r="G869" s="58">
        <v>56</v>
      </c>
      <c r="H869" s="81"/>
      <c r="I869" s="82">
        <f t="shared" si="71"/>
        <v>0</v>
      </c>
    </row>
    <row r="870" spans="1:9" s="75" customFormat="1" ht="19.5" customHeight="1" x14ac:dyDescent="0.2">
      <c r="A870" s="167" t="s">
        <v>2075</v>
      </c>
      <c r="B870" s="167" t="s">
        <v>2073</v>
      </c>
      <c r="C870" s="203" t="s">
        <v>2076</v>
      </c>
      <c r="D870" s="60" t="s">
        <v>1869</v>
      </c>
      <c r="E870" s="24">
        <v>0.43421052631578949</v>
      </c>
      <c r="F870" s="57">
        <v>76</v>
      </c>
      <c r="G870" s="58">
        <v>43</v>
      </c>
      <c r="H870" s="81"/>
      <c r="I870" s="82">
        <f t="shared" si="71"/>
        <v>0</v>
      </c>
    </row>
    <row r="871" spans="1:9" s="75" customFormat="1" ht="19.5" customHeight="1" x14ac:dyDescent="0.2">
      <c r="A871" s="167" t="s">
        <v>2077</v>
      </c>
      <c r="B871" s="167" t="s">
        <v>2078</v>
      </c>
      <c r="C871" s="203" t="s">
        <v>2079</v>
      </c>
      <c r="D871" s="60" t="s">
        <v>1833</v>
      </c>
      <c r="E871" s="12">
        <v>0.52631578947368429</v>
      </c>
      <c r="F871" s="57">
        <v>95</v>
      </c>
      <c r="G871" s="58">
        <v>45</v>
      </c>
      <c r="H871" s="81"/>
      <c r="I871" s="82">
        <f t="shared" si="71"/>
        <v>0</v>
      </c>
    </row>
    <row r="872" spans="1:9" s="75" customFormat="1" ht="19.5" customHeight="1" x14ac:dyDescent="0.2">
      <c r="A872" s="167" t="s">
        <v>2083</v>
      </c>
      <c r="B872" s="167" t="s">
        <v>51</v>
      </c>
      <c r="C872" s="203" t="s">
        <v>2081</v>
      </c>
      <c r="D872" s="60" t="s">
        <v>2084</v>
      </c>
      <c r="E872" s="25">
        <v>0.35</v>
      </c>
      <c r="F872" s="57">
        <v>100</v>
      </c>
      <c r="G872" s="58">
        <v>65</v>
      </c>
      <c r="H872" s="81"/>
      <c r="I872" s="82">
        <f t="shared" si="71"/>
        <v>0</v>
      </c>
    </row>
    <row r="873" spans="1:9" s="75" customFormat="1" ht="19.5" customHeight="1" x14ac:dyDescent="0.2">
      <c r="A873" s="167" t="s">
        <v>2080</v>
      </c>
      <c r="B873" s="167" t="s">
        <v>51</v>
      </c>
      <c r="C873" s="203" t="s">
        <v>2081</v>
      </c>
      <c r="D873" s="60" t="s">
        <v>2082</v>
      </c>
      <c r="E873" s="25">
        <v>0.34459459459459463</v>
      </c>
      <c r="F873" s="57">
        <v>148</v>
      </c>
      <c r="G873" s="58">
        <v>97</v>
      </c>
      <c r="H873" s="81"/>
      <c r="I873" s="82">
        <f t="shared" si="71"/>
        <v>0</v>
      </c>
    </row>
    <row r="874" spans="1:9" s="75" customFormat="1" ht="19.5" customHeight="1" x14ac:dyDescent="0.2">
      <c r="A874" s="167" t="s">
        <v>2085</v>
      </c>
      <c r="B874" s="167" t="s">
        <v>51</v>
      </c>
      <c r="C874" s="203" t="s">
        <v>2086</v>
      </c>
      <c r="D874" s="60" t="s">
        <v>2087</v>
      </c>
      <c r="E874" s="24">
        <v>0.42016806722689071</v>
      </c>
      <c r="F874" s="57">
        <v>119</v>
      </c>
      <c r="G874" s="58">
        <v>69</v>
      </c>
      <c r="H874" s="81"/>
      <c r="I874" s="82">
        <f t="shared" si="71"/>
        <v>0</v>
      </c>
    </row>
    <row r="875" spans="1:9" s="75" customFormat="1" ht="19.5" customHeight="1" x14ac:dyDescent="0.2">
      <c r="A875" s="167" t="s">
        <v>2445</v>
      </c>
      <c r="B875" s="167" t="s">
        <v>51</v>
      </c>
      <c r="C875" s="171" t="s">
        <v>2446</v>
      </c>
      <c r="D875" s="209" t="s">
        <v>83</v>
      </c>
      <c r="E875" s="25">
        <f t="shared" ref="E875:E876" si="72">1-(G875/F875)</f>
        <v>0.29230769230769227</v>
      </c>
      <c r="F875" s="188">
        <v>65</v>
      </c>
      <c r="G875" s="249">
        <v>46</v>
      </c>
      <c r="H875" s="81"/>
      <c r="I875" s="82"/>
    </row>
    <row r="876" spans="1:9" s="75" customFormat="1" ht="19.5" customHeight="1" x14ac:dyDescent="0.2">
      <c r="A876" s="167" t="s">
        <v>2095</v>
      </c>
      <c r="B876" s="167" t="s">
        <v>52</v>
      </c>
      <c r="C876" s="203" t="s">
        <v>2096</v>
      </c>
      <c r="D876" s="60" t="s">
        <v>2097</v>
      </c>
      <c r="E876" s="24">
        <f t="shared" si="72"/>
        <v>0.39795918367346939</v>
      </c>
      <c r="F876" s="57">
        <v>98</v>
      </c>
      <c r="G876" s="58">
        <v>59</v>
      </c>
      <c r="H876" s="81"/>
      <c r="I876" s="82">
        <f t="shared" si="71"/>
        <v>0</v>
      </c>
    </row>
    <row r="877" spans="1:9" s="75" customFormat="1" ht="19.5" customHeight="1" x14ac:dyDescent="0.2">
      <c r="A877" s="167" t="s">
        <v>2093</v>
      </c>
      <c r="B877" s="167" t="s">
        <v>52</v>
      </c>
      <c r="C877" s="203" t="s">
        <v>2094</v>
      </c>
      <c r="D877" s="60" t="s">
        <v>1833</v>
      </c>
      <c r="E877" s="25">
        <v>0.34482758620689657</v>
      </c>
      <c r="F877" s="57">
        <v>116</v>
      </c>
      <c r="G877" s="58">
        <v>76</v>
      </c>
      <c r="H877" s="81"/>
      <c r="I877" s="82">
        <f t="shared" si="71"/>
        <v>0</v>
      </c>
    </row>
    <row r="878" spans="1:9" s="75" customFormat="1" ht="19.5" customHeight="1" x14ac:dyDescent="0.2">
      <c r="A878" s="167" t="s">
        <v>2088</v>
      </c>
      <c r="B878" s="167" t="s">
        <v>52</v>
      </c>
      <c r="C878" s="203" t="s">
        <v>2089</v>
      </c>
      <c r="D878" s="60" t="s">
        <v>2090</v>
      </c>
      <c r="E878" s="24">
        <v>0.39506172839506171</v>
      </c>
      <c r="F878" s="57">
        <v>81</v>
      </c>
      <c r="G878" s="58">
        <v>49</v>
      </c>
      <c r="H878" s="81"/>
      <c r="I878" s="82">
        <f t="shared" si="71"/>
        <v>0</v>
      </c>
    </row>
    <row r="879" spans="1:9" s="75" customFormat="1" ht="19.5" customHeight="1" x14ac:dyDescent="0.2">
      <c r="A879" s="167" t="s">
        <v>2091</v>
      </c>
      <c r="B879" s="167" t="s">
        <v>52</v>
      </c>
      <c r="C879" s="203" t="s">
        <v>2092</v>
      </c>
      <c r="D879" s="60" t="s">
        <v>83</v>
      </c>
      <c r="E879" s="24">
        <v>0.4320987654320988</v>
      </c>
      <c r="F879" s="57">
        <v>81</v>
      </c>
      <c r="G879" s="58">
        <v>46</v>
      </c>
      <c r="H879" s="81"/>
      <c r="I879" s="82">
        <f t="shared" si="71"/>
        <v>0</v>
      </c>
    </row>
    <row r="880" spans="1:9" s="75" customFormat="1" ht="19.5" customHeight="1" x14ac:dyDescent="0.2">
      <c r="A880" s="167" t="s">
        <v>2410</v>
      </c>
      <c r="B880" s="167" t="s">
        <v>2411</v>
      </c>
      <c r="C880" s="203" t="s">
        <v>2412</v>
      </c>
      <c r="D880" s="60" t="s">
        <v>1841</v>
      </c>
      <c r="E880" s="24">
        <f t="shared" ref="E880:E881" si="73">1-(G880/F880)</f>
        <v>0.4022988505747126</v>
      </c>
      <c r="F880" s="57">
        <v>87</v>
      </c>
      <c r="G880" s="58">
        <v>52</v>
      </c>
      <c r="H880" s="81"/>
      <c r="I880" s="82">
        <f t="shared" si="71"/>
        <v>0</v>
      </c>
    </row>
    <row r="881" spans="1:9" s="75" customFormat="1" ht="19.5" customHeight="1" x14ac:dyDescent="0.2">
      <c r="A881" s="167" t="s">
        <v>2413</v>
      </c>
      <c r="B881" s="167" t="s">
        <v>2411</v>
      </c>
      <c r="C881" s="203" t="s">
        <v>2414</v>
      </c>
      <c r="D881" s="60" t="s">
        <v>1833</v>
      </c>
      <c r="E881" s="24">
        <f t="shared" si="73"/>
        <v>0.4098360655737705</v>
      </c>
      <c r="F881" s="57">
        <v>61</v>
      </c>
      <c r="G881" s="58">
        <v>36</v>
      </c>
      <c r="H881" s="81"/>
      <c r="I881" s="82">
        <f t="shared" si="71"/>
        <v>0</v>
      </c>
    </row>
    <row r="882" spans="1:9" s="75" customFormat="1" ht="19.5" customHeight="1" x14ac:dyDescent="0.2">
      <c r="A882" s="167" t="s">
        <v>2101</v>
      </c>
      <c r="B882" s="167" t="s">
        <v>54</v>
      </c>
      <c r="C882" s="203" t="s">
        <v>2102</v>
      </c>
      <c r="D882" s="60" t="s">
        <v>1861</v>
      </c>
      <c r="E882" s="25">
        <v>0.33750000000000002</v>
      </c>
      <c r="F882" s="57">
        <v>80</v>
      </c>
      <c r="G882" s="58">
        <v>53</v>
      </c>
      <c r="H882" s="81"/>
      <c r="I882" s="82">
        <f t="shared" si="71"/>
        <v>0</v>
      </c>
    </row>
    <row r="883" spans="1:9" s="75" customFormat="1" ht="19.5" customHeight="1" x14ac:dyDescent="0.2">
      <c r="A883" s="167" t="s">
        <v>2447</v>
      </c>
      <c r="B883" s="167" t="s">
        <v>54</v>
      </c>
      <c r="C883" s="203" t="s">
        <v>2448</v>
      </c>
      <c r="D883" s="60" t="s">
        <v>1947</v>
      </c>
      <c r="E883" s="25">
        <v>0.33653846153846156</v>
      </c>
      <c r="F883" s="57">
        <v>104</v>
      </c>
      <c r="G883" s="58">
        <v>69</v>
      </c>
      <c r="H883" s="81"/>
      <c r="I883" s="82"/>
    </row>
    <row r="884" spans="1:9" s="75" customFormat="1" ht="19.5" customHeight="1" x14ac:dyDescent="0.2">
      <c r="A884" s="167" t="s">
        <v>2098</v>
      </c>
      <c r="B884" s="167" t="s">
        <v>54</v>
      </c>
      <c r="C884" s="203" t="s">
        <v>2099</v>
      </c>
      <c r="D884" s="60" t="s">
        <v>1858</v>
      </c>
      <c r="E884" s="25">
        <v>0.38596491228070173</v>
      </c>
      <c r="F884" s="57">
        <v>57</v>
      </c>
      <c r="G884" s="58">
        <v>35</v>
      </c>
      <c r="H884" s="81"/>
      <c r="I884" s="82">
        <f t="shared" si="71"/>
        <v>0</v>
      </c>
    </row>
    <row r="885" spans="1:9" s="75" customFormat="1" ht="19.5" customHeight="1" x14ac:dyDescent="0.2">
      <c r="A885" s="167" t="s">
        <v>2100</v>
      </c>
      <c r="B885" s="167" t="s">
        <v>54</v>
      </c>
      <c r="C885" s="203" t="s">
        <v>2099</v>
      </c>
      <c r="D885" s="60" t="s">
        <v>1947</v>
      </c>
      <c r="E885" s="25">
        <v>0.33653846153846156</v>
      </c>
      <c r="F885" s="57">
        <v>104</v>
      </c>
      <c r="G885" s="58">
        <v>69</v>
      </c>
      <c r="H885" s="81"/>
      <c r="I885" s="82">
        <f t="shared" si="71"/>
        <v>0</v>
      </c>
    </row>
    <row r="886" spans="1:9" s="75" customFormat="1" ht="19.5" customHeight="1" x14ac:dyDescent="0.2">
      <c r="A886" s="167" t="s">
        <v>2103</v>
      </c>
      <c r="B886" s="167" t="s">
        <v>54</v>
      </c>
      <c r="C886" s="203" t="s">
        <v>2104</v>
      </c>
      <c r="D886" s="60" t="s">
        <v>1947</v>
      </c>
      <c r="E886" s="12">
        <v>0.53333333333333333</v>
      </c>
      <c r="F886" s="57">
        <v>105</v>
      </c>
      <c r="G886" s="58">
        <v>49</v>
      </c>
      <c r="H886" s="81"/>
      <c r="I886" s="82">
        <f t="shared" si="71"/>
        <v>0</v>
      </c>
    </row>
    <row r="887" spans="1:9" s="75" customFormat="1" ht="19.5" customHeight="1" x14ac:dyDescent="0.2">
      <c r="A887" s="167" t="s">
        <v>2105</v>
      </c>
      <c r="B887" s="167" t="s">
        <v>2106</v>
      </c>
      <c r="C887" s="203" t="s">
        <v>2107</v>
      </c>
      <c r="D887" s="60" t="s">
        <v>1841</v>
      </c>
      <c r="E887" s="12">
        <v>0.6402439024390244</v>
      </c>
      <c r="F887" s="57">
        <v>164</v>
      </c>
      <c r="G887" s="58">
        <v>59</v>
      </c>
      <c r="H887" s="81"/>
      <c r="I887" s="82">
        <f t="shared" si="71"/>
        <v>0</v>
      </c>
    </row>
    <row r="888" spans="1:9" s="75" customFormat="1" ht="19.5" customHeight="1" x14ac:dyDescent="0.2">
      <c r="A888" s="167" t="s">
        <v>2111</v>
      </c>
      <c r="B888" s="167" t="s">
        <v>2109</v>
      </c>
      <c r="C888" s="203" t="s">
        <v>2112</v>
      </c>
      <c r="D888" s="60" t="s">
        <v>1841</v>
      </c>
      <c r="E888" s="12">
        <v>0.63636363636363635</v>
      </c>
      <c r="F888" s="57">
        <v>33</v>
      </c>
      <c r="G888" s="58">
        <v>12</v>
      </c>
      <c r="H888" s="81"/>
      <c r="I888" s="82">
        <f t="shared" si="71"/>
        <v>0</v>
      </c>
    </row>
    <row r="889" spans="1:9" s="75" customFormat="1" ht="19.5" customHeight="1" x14ac:dyDescent="0.2">
      <c r="A889" s="167" t="s">
        <v>2108</v>
      </c>
      <c r="B889" s="167" t="s">
        <v>2109</v>
      </c>
      <c r="C889" s="203" t="s">
        <v>2110</v>
      </c>
      <c r="D889" s="60" t="s">
        <v>1841</v>
      </c>
      <c r="E889" s="12">
        <v>0.63636363636363635</v>
      </c>
      <c r="F889" s="57">
        <v>33</v>
      </c>
      <c r="G889" s="58">
        <v>12</v>
      </c>
      <c r="H889" s="81"/>
      <c r="I889" s="82">
        <f t="shared" si="71"/>
        <v>0</v>
      </c>
    </row>
    <row r="890" spans="1:9" s="75" customFormat="1" ht="19.5" customHeight="1" x14ac:dyDescent="0.2">
      <c r="A890" s="167" t="s">
        <v>2113</v>
      </c>
      <c r="B890" s="167" t="s">
        <v>2114</v>
      </c>
      <c r="C890" s="203" t="s">
        <v>2115</v>
      </c>
      <c r="D890" s="60" t="s">
        <v>1861</v>
      </c>
      <c r="E890" s="12">
        <v>0.55813953488372092</v>
      </c>
      <c r="F890" s="57">
        <v>43</v>
      </c>
      <c r="G890" s="58">
        <v>19</v>
      </c>
      <c r="H890" s="81"/>
      <c r="I890" s="82">
        <f t="shared" si="71"/>
        <v>0</v>
      </c>
    </row>
    <row r="891" spans="1:9" s="75" customFormat="1" ht="19.5" customHeight="1" x14ac:dyDescent="0.2">
      <c r="A891" s="167" t="s">
        <v>2116</v>
      </c>
      <c r="B891" s="167" t="s">
        <v>56</v>
      </c>
      <c r="C891" s="203" t="s">
        <v>2117</v>
      </c>
      <c r="D891" s="60" t="s">
        <v>1861</v>
      </c>
      <c r="E891" s="25">
        <v>0.36781609195402298</v>
      </c>
      <c r="F891" s="57">
        <v>87</v>
      </c>
      <c r="G891" s="58">
        <v>55</v>
      </c>
      <c r="H891" s="81"/>
      <c r="I891" s="82">
        <f t="shared" si="71"/>
        <v>0</v>
      </c>
    </row>
    <row r="892" spans="1:9" s="75" customFormat="1" ht="19.5" customHeight="1" x14ac:dyDescent="0.2">
      <c r="A892" s="167" t="s">
        <v>2118</v>
      </c>
      <c r="B892" s="167" t="s">
        <v>56</v>
      </c>
      <c r="C892" s="203" t="s">
        <v>2119</v>
      </c>
      <c r="D892" s="60" t="s">
        <v>1861</v>
      </c>
      <c r="E892" s="24">
        <v>0.40625</v>
      </c>
      <c r="F892" s="57">
        <v>96</v>
      </c>
      <c r="G892" s="58">
        <v>57</v>
      </c>
      <c r="H892" s="81"/>
      <c r="I892" s="82">
        <f t="shared" si="71"/>
        <v>0</v>
      </c>
    </row>
    <row r="893" spans="1:9" s="75" customFormat="1" ht="19.5" customHeight="1" x14ac:dyDescent="0.2">
      <c r="A893" s="167" t="s">
        <v>2125</v>
      </c>
      <c r="B893" s="167" t="s">
        <v>952</v>
      </c>
      <c r="C893" s="203" t="s">
        <v>2126</v>
      </c>
      <c r="D893" s="60" t="s">
        <v>1833</v>
      </c>
      <c r="E893" s="24">
        <v>0.46153846153846156</v>
      </c>
      <c r="F893" s="57">
        <v>13</v>
      </c>
      <c r="G893" s="58">
        <v>7</v>
      </c>
      <c r="H893" s="81"/>
      <c r="I893" s="82">
        <f t="shared" si="71"/>
        <v>0</v>
      </c>
    </row>
    <row r="894" spans="1:9" s="75" customFormat="1" ht="19.5" customHeight="1" x14ac:dyDescent="0.2">
      <c r="A894" s="167" t="s">
        <v>2127</v>
      </c>
      <c r="B894" s="167" t="s">
        <v>60</v>
      </c>
      <c r="C894" s="203" t="s">
        <v>2128</v>
      </c>
      <c r="D894" s="60" t="s">
        <v>1836</v>
      </c>
      <c r="E894" s="25">
        <v>0.3303571428571429</v>
      </c>
      <c r="F894" s="57">
        <v>112</v>
      </c>
      <c r="G894" s="58">
        <v>75</v>
      </c>
      <c r="H894" s="81"/>
      <c r="I894" s="82">
        <f t="shared" si="71"/>
        <v>0</v>
      </c>
    </row>
    <row r="895" spans="1:9" s="75" customFormat="1" ht="19.5" customHeight="1" x14ac:dyDescent="0.2">
      <c r="A895" s="167" t="s">
        <v>2129</v>
      </c>
      <c r="B895" s="167" t="s">
        <v>60</v>
      </c>
      <c r="C895" s="203" t="s">
        <v>2130</v>
      </c>
      <c r="D895" s="60" t="s">
        <v>1833</v>
      </c>
      <c r="E895" s="12">
        <v>0.55670103092783507</v>
      </c>
      <c r="F895" s="57">
        <v>97</v>
      </c>
      <c r="G895" s="58">
        <v>43</v>
      </c>
      <c r="H895" s="81"/>
      <c r="I895" s="82">
        <f t="shared" si="71"/>
        <v>0</v>
      </c>
    </row>
    <row r="896" spans="1:9" s="75" customFormat="1" ht="19.5" customHeight="1" x14ac:dyDescent="0.2">
      <c r="A896" s="167" t="s">
        <v>2131</v>
      </c>
      <c r="B896" s="167" t="s">
        <v>82</v>
      </c>
      <c r="C896" s="203" t="s">
        <v>2132</v>
      </c>
      <c r="D896" s="60" t="s">
        <v>1833</v>
      </c>
      <c r="E896" s="12">
        <v>0.65476190476190477</v>
      </c>
      <c r="F896" s="57">
        <v>84</v>
      </c>
      <c r="G896" s="58">
        <v>29</v>
      </c>
      <c r="H896" s="81"/>
      <c r="I896" s="82">
        <f t="shared" si="71"/>
        <v>0</v>
      </c>
    </row>
    <row r="897" spans="1:9" s="75" customFormat="1" ht="19.5" customHeight="1" x14ac:dyDescent="0.2">
      <c r="A897" s="167" t="s">
        <v>2162</v>
      </c>
      <c r="B897" s="167" t="s">
        <v>65</v>
      </c>
      <c r="C897" s="203" t="s">
        <v>2137</v>
      </c>
      <c r="D897" s="60" t="s">
        <v>1861</v>
      </c>
      <c r="E897" s="25">
        <v>0.29411764705882348</v>
      </c>
      <c r="F897" s="57">
        <v>85</v>
      </c>
      <c r="G897" s="58">
        <v>60</v>
      </c>
      <c r="H897" s="81"/>
      <c r="I897" s="82">
        <f t="shared" si="71"/>
        <v>0</v>
      </c>
    </row>
    <row r="898" spans="1:9" s="75" customFormat="1" ht="19.5" customHeight="1" x14ac:dyDescent="0.2">
      <c r="A898" s="167" t="s">
        <v>2136</v>
      </c>
      <c r="B898" s="167" t="s">
        <v>65</v>
      </c>
      <c r="C898" s="203" t="s">
        <v>2137</v>
      </c>
      <c r="D898" s="60" t="s">
        <v>1841</v>
      </c>
      <c r="E898" s="25">
        <v>0.30081300813008127</v>
      </c>
      <c r="F898" s="57">
        <v>123</v>
      </c>
      <c r="G898" s="58">
        <v>86</v>
      </c>
      <c r="H898" s="81"/>
      <c r="I898" s="82">
        <f t="shared" si="71"/>
        <v>0</v>
      </c>
    </row>
    <row r="899" spans="1:9" s="75" customFormat="1" ht="19.5" customHeight="1" x14ac:dyDescent="0.2">
      <c r="A899" s="167" t="s">
        <v>2165</v>
      </c>
      <c r="B899" s="167" t="s">
        <v>65</v>
      </c>
      <c r="C899" s="203" t="s">
        <v>2133</v>
      </c>
      <c r="D899" s="60" t="s">
        <v>1947</v>
      </c>
      <c r="E899" s="25">
        <v>0.29702970297029707</v>
      </c>
      <c r="F899" s="57">
        <v>101</v>
      </c>
      <c r="G899" s="58">
        <v>71</v>
      </c>
      <c r="H899" s="81"/>
      <c r="I899" s="82">
        <f t="shared" si="71"/>
        <v>0</v>
      </c>
    </row>
    <row r="900" spans="1:9" s="75" customFormat="1" ht="19.5" customHeight="1" x14ac:dyDescent="0.2">
      <c r="A900" s="167" t="s">
        <v>2134</v>
      </c>
      <c r="B900" s="167" t="s">
        <v>65</v>
      </c>
      <c r="C900" s="203" t="s">
        <v>2135</v>
      </c>
      <c r="D900" s="60" t="s">
        <v>83</v>
      </c>
      <c r="E900" s="24">
        <v>0.48</v>
      </c>
      <c r="F900" s="57">
        <v>75</v>
      </c>
      <c r="G900" s="58">
        <v>39</v>
      </c>
      <c r="H900" s="81"/>
      <c r="I900" s="82">
        <f t="shared" si="71"/>
        <v>0</v>
      </c>
    </row>
    <row r="901" spans="1:9" s="75" customFormat="1" ht="19.5" customHeight="1" x14ac:dyDescent="0.2">
      <c r="A901" s="167" t="s">
        <v>2138</v>
      </c>
      <c r="B901" s="167" t="s">
        <v>2139</v>
      </c>
      <c r="C901" s="203" t="s">
        <v>2140</v>
      </c>
      <c r="D901" s="60" t="s">
        <v>1861</v>
      </c>
      <c r="E901" s="12">
        <v>0.70129870129870131</v>
      </c>
      <c r="F901" s="57">
        <v>77</v>
      </c>
      <c r="G901" s="58">
        <v>23</v>
      </c>
      <c r="H901" s="81"/>
      <c r="I901" s="82">
        <f t="shared" si="71"/>
        <v>0</v>
      </c>
    </row>
    <row r="902" spans="1:9" s="75" customFormat="1" ht="19.5" customHeight="1" x14ac:dyDescent="0.2">
      <c r="A902" s="167" t="s">
        <v>2143</v>
      </c>
      <c r="B902" s="167" t="s">
        <v>66</v>
      </c>
      <c r="C902" s="203" t="s">
        <v>2144</v>
      </c>
      <c r="D902" s="60" t="s">
        <v>1841</v>
      </c>
      <c r="E902" s="24">
        <v>0.40517241379310343</v>
      </c>
      <c r="F902" s="57">
        <v>116</v>
      </c>
      <c r="G902" s="58">
        <v>69</v>
      </c>
      <c r="H902" s="81"/>
      <c r="I902" s="82">
        <f t="shared" si="71"/>
        <v>0</v>
      </c>
    </row>
    <row r="903" spans="1:9" s="75" customFormat="1" ht="19.5" customHeight="1" x14ac:dyDescent="0.2">
      <c r="A903" s="167" t="s">
        <v>2141</v>
      </c>
      <c r="B903" s="167" t="s">
        <v>66</v>
      </c>
      <c r="C903" s="203" t="s">
        <v>2142</v>
      </c>
      <c r="D903" s="60" t="s">
        <v>1912</v>
      </c>
      <c r="E903" s="25">
        <v>0.36559139784946237</v>
      </c>
      <c r="F903" s="57">
        <v>93</v>
      </c>
      <c r="G903" s="58">
        <v>59</v>
      </c>
      <c r="H903" s="81"/>
      <c r="I903" s="82">
        <f t="shared" si="71"/>
        <v>0</v>
      </c>
    </row>
    <row r="904" spans="1:9" s="75" customFormat="1" ht="19.5" customHeight="1" x14ac:dyDescent="0.2">
      <c r="A904" s="167" t="s">
        <v>2145</v>
      </c>
      <c r="B904" s="167" t="s">
        <v>1560</v>
      </c>
      <c r="C904" s="203" t="s">
        <v>2146</v>
      </c>
      <c r="D904" s="60" t="s">
        <v>1861</v>
      </c>
      <c r="E904" s="25">
        <v>0.30508474576271183</v>
      </c>
      <c r="F904" s="57">
        <v>59</v>
      </c>
      <c r="G904" s="58">
        <v>41</v>
      </c>
      <c r="H904" s="81"/>
      <c r="I904" s="82">
        <f t="shared" si="71"/>
        <v>0</v>
      </c>
    </row>
    <row r="905" spans="1:9" s="75" customFormat="1" ht="19.5" customHeight="1" x14ac:dyDescent="0.2">
      <c r="A905" s="167" t="s">
        <v>2147</v>
      </c>
      <c r="B905" s="167" t="s">
        <v>2148</v>
      </c>
      <c r="C905" s="203" t="s">
        <v>2149</v>
      </c>
      <c r="D905" s="60" t="s">
        <v>1841</v>
      </c>
      <c r="E905" s="12">
        <v>0.50980392156862742</v>
      </c>
      <c r="F905" s="57">
        <v>51</v>
      </c>
      <c r="G905" s="58">
        <v>25</v>
      </c>
      <c r="H905" s="81"/>
      <c r="I905" s="82">
        <f t="shared" si="71"/>
        <v>0</v>
      </c>
    </row>
    <row r="906" spans="1:9" s="75" customFormat="1" ht="19.5" customHeight="1" x14ac:dyDescent="0.2">
      <c r="A906" s="167" t="s">
        <v>2150</v>
      </c>
      <c r="B906" s="167" t="s">
        <v>69</v>
      </c>
      <c r="C906" s="203" t="s">
        <v>2151</v>
      </c>
      <c r="D906" s="60" t="s">
        <v>2152</v>
      </c>
      <c r="E906" s="25">
        <v>0.31999999999999995</v>
      </c>
      <c r="F906" s="57">
        <v>125</v>
      </c>
      <c r="G906" s="58">
        <v>85</v>
      </c>
      <c r="H906" s="81"/>
      <c r="I906" s="82">
        <f t="shared" si="71"/>
        <v>0</v>
      </c>
    </row>
    <row r="907" spans="1:9" s="75" customFormat="1" ht="19.5" customHeight="1" x14ac:dyDescent="0.2">
      <c r="A907" s="167" t="s">
        <v>2153</v>
      </c>
      <c r="B907" s="167" t="s">
        <v>69</v>
      </c>
      <c r="C907" s="203" t="s">
        <v>2154</v>
      </c>
      <c r="D907" s="60" t="s">
        <v>2044</v>
      </c>
      <c r="E907" s="25">
        <v>0.30476190476190479</v>
      </c>
      <c r="F907" s="57">
        <v>105</v>
      </c>
      <c r="G907" s="58">
        <v>73</v>
      </c>
      <c r="H907" s="81"/>
      <c r="I907" s="82">
        <f t="shared" si="71"/>
        <v>0</v>
      </c>
    </row>
    <row r="908" spans="1:9" s="75" customFormat="1" ht="19.5" customHeight="1" x14ac:dyDescent="0.2">
      <c r="A908" s="167" t="s">
        <v>2155</v>
      </c>
      <c r="B908" s="167" t="s">
        <v>69</v>
      </c>
      <c r="C908" s="203" t="s">
        <v>2154</v>
      </c>
      <c r="D908" s="60" t="s">
        <v>2156</v>
      </c>
      <c r="E908" s="25">
        <v>0.30147058823529416</v>
      </c>
      <c r="F908" s="57">
        <v>136</v>
      </c>
      <c r="G908" s="58">
        <v>95</v>
      </c>
      <c r="H908" s="81"/>
      <c r="I908" s="82">
        <f t="shared" si="71"/>
        <v>0</v>
      </c>
    </row>
    <row r="909" spans="1:9" s="75" customFormat="1" ht="19.5" customHeight="1" x14ac:dyDescent="0.2">
      <c r="A909" s="167" t="s">
        <v>2163</v>
      </c>
      <c r="B909" s="167" t="s">
        <v>69</v>
      </c>
      <c r="C909" s="203" t="s">
        <v>2158</v>
      </c>
      <c r="D909" s="60" t="s">
        <v>2164</v>
      </c>
      <c r="E909" s="25">
        <v>0.29523809523809519</v>
      </c>
      <c r="F909" s="57">
        <v>105</v>
      </c>
      <c r="G909" s="58">
        <v>74</v>
      </c>
      <c r="H909" s="81"/>
      <c r="I909" s="82">
        <f t="shared" si="71"/>
        <v>0</v>
      </c>
    </row>
    <row r="910" spans="1:9" s="75" customFormat="1" ht="19.5" customHeight="1" x14ac:dyDescent="0.2">
      <c r="A910" s="167" t="s">
        <v>2157</v>
      </c>
      <c r="B910" s="167" t="s">
        <v>69</v>
      </c>
      <c r="C910" s="203" t="s">
        <v>2158</v>
      </c>
      <c r="D910" s="60" t="s">
        <v>1836</v>
      </c>
      <c r="E910" s="25">
        <v>0.30147058823529416</v>
      </c>
      <c r="F910" s="57">
        <v>136</v>
      </c>
      <c r="G910" s="58">
        <v>95</v>
      </c>
      <c r="H910" s="81"/>
      <c r="I910" s="82">
        <f t="shared" si="71"/>
        <v>0</v>
      </c>
    </row>
    <row r="911" spans="1:9" s="75" customFormat="1" ht="19.5" customHeight="1" x14ac:dyDescent="0.2">
      <c r="A911" s="167" t="s">
        <v>2159</v>
      </c>
      <c r="B911" s="167" t="s">
        <v>69</v>
      </c>
      <c r="C911" s="203" t="s">
        <v>209</v>
      </c>
      <c r="D911" s="60" t="s">
        <v>1861</v>
      </c>
      <c r="E911" s="25">
        <f t="shared" ref="E911" si="74">1-(G911/F911)</f>
        <v>0.34951456310679607</v>
      </c>
      <c r="F911" s="57">
        <v>103</v>
      </c>
      <c r="G911" s="58">
        <v>67</v>
      </c>
      <c r="H911" s="81"/>
      <c r="I911" s="82">
        <f t="shared" si="71"/>
        <v>0</v>
      </c>
    </row>
    <row r="912" spans="1:9" s="75" customFormat="1" ht="19.5" customHeight="1" x14ac:dyDescent="0.2">
      <c r="A912" s="167" t="s">
        <v>2160</v>
      </c>
      <c r="B912" s="167" t="s">
        <v>69</v>
      </c>
      <c r="C912" s="203" t="s">
        <v>2161</v>
      </c>
      <c r="D912" s="60" t="s">
        <v>1833</v>
      </c>
      <c r="E912" s="25">
        <v>0.34166666666666667</v>
      </c>
      <c r="F912" s="57">
        <v>120</v>
      </c>
      <c r="G912" s="58">
        <v>79</v>
      </c>
      <c r="H912" s="81"/>
      <c r="I912" s="82">
        <f t="shared" si="71"/>
        <v>0</v>
      </c>
    </row>
    <row r="913" spans="1:17" s="126" customFormat="1" ht="12" customHeight="1" thickBot="1" x14ac:dyDescent="0.75">
      <c r="A913" s="100"/>
      <c r="B913" s="63"/>
      <c r="C913" s="29"/>
      <c r="D913" s="65"/>
      <c r="E913" s="66"/>
      <c r="F913" s="67"/>
      <c r="G913" s="68"/>
      <c r="H913" s="69"/>
      <c r="I913" s="89"/>
      <c r="N913" s="75"/>
    </row>
    <row r="914" spans="1:17" ht="16.5" customHeight="1" x14ac:dyDescent="0.2">
      <c r="A914" s="289" t="s">
        <v>58</v>
      </c>
      <c r="B914" s="290"/>
      <c r="C914" s="290"/>
      <c r="D914" s="290"/>
      <c r="E914" s="290"/>
      <c r="F914" s="290"/>
      <c r="G914" s="290"/>
      <c r="H914" s="290"/>
      <c r="I914" s="291"/>
      <c r="N914" s="75"/>
    </row>
    <row r="915" spans="1:17" s="75" customFormat="1" ht="23.25" customHeight="1" x14ac:dyDescent="0.2">
      <c r="A915" s="252" t="s">
        <v>2123</v>
      </c>
      <c r="B915" s="182" t="s">
        <v>58</v>
      </c>
      <c r="C915" s="237" t="s">
        <v>2124</v>
      </c>
      <c r="D915" s="38" t="s">
        <v>1861</v>
      </c>
      <c r="E915" s="47">
        <f>1-(G915/F915)</f>
        <v>0.56060606060606055</v>
      </c>
      <c r="F915" s="54">
        <v>66</v>
      </c>
      <c r="G915" s="22">
        <v>29</v>
      </c>
      <c r="H915" s="23"/>
      <c r="I915" s="181">
        <f>H915*G915</f>
        <v>0</v>
      </c>
    </row>
    <row r="916" spans="1:17" ht="23.25" customHeight="1" x14ac:dyDescent="0.2">
      <c r="A916" s="182" t="s">
        <v>2174</v>
      </c>
      <c r="B916" s="182" t="s">
        <v>58</v>
      </c>
      <c r="C916" s="233" t="s">
        <v>2173</v>
      </c>
      <c r="D916" s="147" t="s">
        <v>2172</v>
      </c>
      <c r="E916" s="26">
        <v>0.43181818181818177</v>
      </c>
      <c r="F916" s="234">
        <v>44</v>
      </c>
      <c r="G916" s="149">
        <v>25</v>
      </c>
      <c r="H916" s="150"/>
      <c r="I916" s="181">
        <f t="shared" ref="I916:I926" si="75">H916*G916</f>
        <v>0</v>
      </c>
      <c r="N916" s="75"/>
    </row>
    <row r="917" spans="1:17" ht="23.25" customHeight="1" x14ac:dyDescent="0.2">
      <c r="A917" s="182" t="s">
        <v>2169</v>
      </c>
      <c r="B917" s="182" t="s">
        <v>58</v>
      </c>
      <c r="C917" s="231" t="s">
        <v>2168</v>
      </c>
      <c r="D917" s="38" t="s">
        <v>1833</v>
      </c>
      <c r="E917" s="26">
        <v>0.42500000000000004</v>
      </c>
      <c r="F917" s="54">
        <v>80</v>
      </c>
      <c r="G917" s="22">
        <v>46</v>
      </c>
      <c r="H917" s="23"/>
      <c r="I917" s="181">
        <f t="shared" si="75"/>
        <v>0</v>
      </c>
      <c r="N917" s="75"/>
    </row>
    <row r="918" spans="1:17" ht="23.25" customHeight="1" x14ac:dyDescent="0.2">
      <c r="A918" s="182" t="s">
        <v>2171</v>
      </c>
      <c r="B918" s="182" t="s">
        <v>58</v>
      </c>
      <c r="C918" s="229" t="s">
        <v>2170</v>
      </c>
      <c r="D918" s="38" t="s">
        <v>1833</v>
      </c>
      <c r="E918" s="26">
        <v>0.43243243243243246</v>
      </c>
      <c r="F918" s="21">
        <v>74</v>
      </c>
      <c r="G918" s="22">
        <v>42</v>
      </c>
      <c r="H918" s="23"/>
      <c r="I918" s="181">
        <f t="shared" si="75"/>
        <v>0</v>
      </c>
      <c r="N918" s="75"/>
    </row>
    <row r="919" spans="1:17" ht="23.25" customHeight="1" x14ac:dyDescent="0.2">
      <c r="A919" s="182" t="s">
        <v>2167</v>
      </c>
      <c r="B919" s="182" t="s">
        <v>58</v>
      </c>
      <c r="C919" s="232" t="s">
        <v>287</v>
      </c>
      <c r="D919" s="38" t="s">
        <v>1833</v>
      </c>
      <c r="E919" s="26">
        <v>0.41379310344827591</v>
      </c>
      <c r="F919" s="21">
        <v>58</v>
      </c>
      <c r="G919" s="22">
        <v>34</v>
      </c>
      <c r="H919" s="23"/>
      <c r="I919" s="181">
        <f t="shared" si="75"/>
        <v>0</v>
      </c>
      <c r="N919" s="75"/>
    </row>
    <row r="920" spans="1:17" customFormat="1" ht="23.25" customHeight="1" x14ac:dyDescent="0.25">
      <c r="A920" s="182" t="s">
        <v>2184</v>
      </c>
      <c r="B920" s="182" t="s">
        <v>58</v>
      </c>
      <c r="C920" s="229" t="s">
        <v>2183</v>
      </c>
      <c r="D920" s="38" t="s">
        <v>1833</v>
      </c>
      <c r="E920" s="26">
        <v>0.43023255813953487</v>
      </c>
      <c r="F920" s="21">
        <v>86</v>
      </c>
      <c r="G920" s="22">
        <v>49</v>
      </c>
      <c r="H920" s="23"/>
      <c r="I920" s="181">
        <f>H920*G920</f>
        <v>0</v>
      </c>
      <c r="J920" s="4"/>
      <c r="K920" s="4"/>
      <c r="L920" s="4"/>
      <c r="M920" s="4"/>
      <c r="N920" s="75"/>
      <c r="O920" s="4"/>
      <c r="P920" s="4"/>
      <c r="Q920" s="4"/>
    </row>
    <row r="921" spans="1:17" customFormat="1" ht="23.25" customHeight="1" x14ac:dyDescent="0.25">
      <c r="A921" s="182" t="s">
        <v>2180</v>
      </c>
      <c r="B921" s="182" t="s">
        <v>58</v>
      </c>
      <c r="C921" s="229" t="s">
        <v>2179</v>
      </c>
      <c r="D921" s="38" t="s">
        <v>2172</v>
      </c>
      <c r="E921" s="26">
        <v>0.41666666666666663</v>
      </c>
      <c r="F921" s="21">
        <v>48</v>
      </c>
      <c r="G921" s="22">
        <v>28</v>
      </c>
      <c r="H921" s="23"/>
      <c r="I921" s="181">
        <f t="shared" si="75"/>
        <v>0</v>
      </c>
      <c r="J921" s="4"/>
      <c r="K921" s="4"/>
      <c r="L921" s="4"/>
      <c r="M921" s="4"/>
      <c r="N921" s="75"/>
      <c r="O921" s="4"/>
      <c r="P921" s="4"/>
      <c r="Q921" s="4"/>
    </row>
    <row r="922" spans="1:17" ht="23.25" customHeight="1" x14ac:dyDescent="0.2">
      <c r="A922" s="182" t="s">
        <v>2182</v>
      </c>
      <c r="B922" s="182" t="s">
        <v>58</v>
      </c>
      <c r="C922" s="230" t="s">
        <v>2179</v>
      </c>
      <c r="D922" s="147" t="s">
        <v>2181</v>
      </c>
      <c r="E922" s="26">
        <v>0.42982456140350878</v>
      </c>
      <c r="F922" s="148">
        <v>114</v>
      </c>
      <c r="G922" s="149">
        <v>65</v>
      </c>
      <c r="H922" s="150"/>
      <c r="I922" s="181">
        <f t="shared" si="75"/>
        <v>0</v>
      </c>
      <c r="N922" s="75"/>
    </row>
    <row r="923" spans="1:17" ht="23.25" customHeight="1" x14ac:dyDescent="0.2">
      <c r="A923" s="182" t="s">
        <v>2176</v>
      </c>
      <c r="B923" s="182" t="s">
        <v>58</v>
      </c>
      <c r="C923" s="230" t="s">
        <v>2175</v>
      </c>
      <c r="D923" s="147" t="s">
        <v>1841</v>
      </c>
      <c r="E923" s="26">
        <v>0.42391304347826086</v>
      </c>
      <c r="F923" s="148">
        <v>92</v>
      </c>
      <c r="G923" s="149">
        <v>53</v>
      </c>
      <c r="H923" s="150"/>
      <c r="I923" s="181">
        <f t="shared" si="75"/>
        <v>0</v>
      </c>
      <c r="N923" s="75"/>
    </row>
    <row r="924" spans="1:17" ht="23.25" customHeight="1" x14ac:dyDescent="0.2">
      <c r="A924" s="182" t="s">
        <v>2178</v>
      </c>
      <c r="B924" s="182" t="s">
        <v>58</v>
      </c>
      <c r="C924" s="230" t="s">
        <v>2177</v>
      </c>
      <c r="D924" s="147" t="s">
        <v>1841</v>
      </c>
      <c r="E924" s="26">
        <v>0.43999999999999995</v>
      </c>
      <c r="F924" s="148">
        <v>100</v>
      </c>
      <c r="G924" s="149">
        <v>56</v>
      </c>
      <c r="H924" s="150"/>
      <c r="I924" s="181">
        <f t="shared" si="75"/>
        <v>0</v>
      </c>
      <c r="N924" s="75"/>
    </row>
    <row r="925" spans="1:17" ht="23.25" customHeight="1" x14ac:dyDescent="0.25">
      <c r="A925" s="182" t="s">
        <v>2189</v>
      </c>
      <c r="B925" s="182" t="s">
        <v>58</v>
      </c>
      <c r="C925" s="230" t="s">
        <v>2188</v>
      </c>
      <c r="D925" s="147" t="s">
        <v>2187</v>
      </c>
      <c r="E925" s="26">
        <v>0.40243902439024393</v>
      </c>
      <c r="F925" s="148">
        <v>82</v>
      </c>
      <c r="G925" s="149">
        <v>49</v>
      </c>
      <c r="H925" s="150"/>
      <c r="I925" s="181">
        <f t="shared" si="75"/>
        <v>0</v>
      </c>
      <c r="J925"/>
      <c r="K925"/>
      <c r="L925"/>
      <c r="M925"/>
      <c r="N925" s="75"/>
      <c r="O925"/>
      <c r="P925"/>
      <c r="Q925"/>
    </row>
    <row r="926" spans="1:17" ht="23.25" customHeight="1" x14ac:dyDescent="0.25">
      <c r="A926" s="182" t="s">
        <v>2186</v>
      </c>
      <c r="B926" s="182" t="s">
        <v>58</v>
      </c>
      <c r="C926" s="229" t="s">
        <v>2185</v>
      </c>
      <c r="D926" s="38" t="s">
        <v>2090</v>
      </c>
      <c r="E926" s="26">
        <v>0.42666666666666664</v>
      </c>
      <c r="F926" s="21">
        <v>75</v>
      </c>
      <c r="G926" s="22">
        <v>43</v>
      </c>
      <c r="H926" s="23"/>
      <c r="I926" s="181">
        <f t="shared" si="75"/>
        <v>0</v>
      </c>
      <c r="J926"/>
      <c r="K926"/>
      <c r="L926"/>
      <c r="M926"/>
      <c r="N926" s="75"/>
      <c r="O926"/>
      <c r="P926"/>
      <c r="Q926"/>
    </row>
    <row r="927" spans="1:17" s="126" customFormat="1" ht="38.25" customHeight="1" x14ac:dyDescent="0.7">
      <c r="A927" s="100"/>
      <c r="B927" s="63"/>
      <c r="C927" s="29"/>
      <c r="D927" s="65"/>
      <c r="E927" s="66"/>
      <c r="F927" s="67"/>
      <c r="G927" s="68"/>
      <c r="H927" s="69"/>
      <c r="I927" s="89" t="s">
        <v>2442</v>
      </c>
      <c r="N927" s="75"/>
    </row>
    <row r="928" spans="1:17" s="14" customFormat="1" ht="41.25" customHeight="1" x14ac:dyDescent="0.25">
      <c r="A928" s="186"/>
      <c r="B928" s="71"/>
      <c r="C928" s="29"/>
      <c r="D928" s="64"/>
      <c r="E928" s="72"/>
      <c r="F928" s="73" t="s">
        <v>0</v>
      </c>
      <c r="G928" s="257">
        <f>G2</f>
        <v>0</v>
      </c>
      <c r="H928" s="258"/>
      <c r="I928" s="259"/>
      <c r="N928" s="75"/>
    </row>
    <row r="929" spans="1:14" s="14" customFormat="1" ht="30" customHeight="1" x14ac:dyDescent="0.25">
      <c r="A929" s="100"/>
      <c r="B929" s="71"/>
      <c r="C929" s="29"/>
      <c r="D929" s="64"/>
      <c r="E929" s="72"/>
      <c r="F929" s="67"/>
      <c r="G929" s="68"/>
      <c r="H929" s="74" t="s">
        <v>1</v>
      </c>
      <c r="I929" s="69"/>
      <c r="N929" s="75"/>
    </row>
    <row r="930" spans="1:14" ht="42" customHeight="1" thickBot="1" x14ac:dyDescent="0.3">
      <c r="A930" s="90" t="s">
        <v>6</v>
      </c>
      <c r="B930" s="90" t="s">
        <v>7</v>
      </c>
      <c r="C930" s="30"/>
      <c r="D930" s="91"/>
      <c r="E930" s="92" t="s">
        <v>8</v>
      </c>
      <c r="F930" s="93" t="s">
        <v>191</v>
      </c>
      <c r="G930" s="93" t="s">
        <v>9</v>
      </c>
      <c r="H930" s="94" t="s">
        <v>10</v>
      </c>
      <c r="I930" s="94" t="s">
        <v>11</v>
      </c>
      <c r="N930" s="75"/>
    </row>
    <row r="931" spans="1:14" s="75" customFormat="1" ht="29.25" customHeight="1" thickBot="1" x14ac:dyDescent="0.25">
      <c r="A931" s="254" t="s">
        <v>126</v>
      </c>
      <c r="B931" s="255"/>
      <c r="C931" s="255"/>
      <c r="D931" s="255"/>
      <c r="E931" s="255"/>
      <c r="F931" s="255"/>
      <c r="G931" s="255"/>
      <c r="H931" s="255"/>
      <c r="I931" s="256"/>
    </row>
    <row r="932" spans="1:14" s="75" customFormat="1" ht="18" customHeight="1" x14ac:dyDescent="0.25">
      <c r="A932" s="11"/>
      <c r="B932" s="11"/>
      <c r="C932" s="15"/>
      <c r="D932" s="15"/>
      <c r="E932" s="13"/>
      <c r="F932" s="17"/>
      <c r="G932" s="18"/>
      <c r="H932" s="19"/>
      <c r="I932" s="106"/>
    </row>
    <row r="933" spans="1:14" s="75" customFormat="1" ht="18" customHeight="1" x14ac:dyDescent="0.2">
      <c r="A933" s="99" t="s">
        <v>2459</v>
      </c>
      <c r="B933" s="99" t="s">
        <v>13</v>
      </c>
      <c r="C933" s="250" t="s">
        <v>2460</v>
      </c>
      <c r="D933" s="15" t="s">
        <v>2461</v>
      </c>
      <c r="E933" s="251">
        <v>0.33082706766917291</v>
      </c>
      <c r="F933" s="62">
        <v>133</v>
      </c>
      <c r="G933" s="58">
        <v>89</v>
      </c>
      <c r="H933" s="116"/>
      <c r="I933" s="82">
        <f t="shared" ref="I933:I996" si="76">G933*H933</f>
        <v>0</v>
      </c>
    </row>
    <row r="934" spans="1:14" s="75" customFormat="1" ht="18" customHeight="1" x14ac:dyDescent="0.2">
      <c r="A934" s="202" t="s">
        <v>2190</v>
      </c>
      <c r="B934" s="202" t="s">
        <v>13</v>
      </c>
      <c r="C934" s="206" t="s">
        <v>2191</v>
      </c>
      <c r="D934" s="60" t="s">
        <v>1978</v>
      </c>
      <c r="E934" s="12">
        <v>0.54320987654320985</v>
      </c>
      <c r="F934" s="57">
        <v>81</v>
      </c>
      <c r="G934" s="58">
        <v>37</v>
      </c>
      <c r="H934" s="81"/>
      <c r="I934" s="82">
        <f t="shared" si="76"/>
        <v>0</v>
      </c>
    </row>
    <row r="935" spans="1:14" s="75" customFormat="1" ht="18" customHeight="1" x14ac:dyDescent="0.2">
      <c r="A935" s="202" t="s">
        <v>2205</v>
      </c>
      <c r="B935" s="202" t="s">
        <v>74</v>
      </c>
      <c r="C935" s="206" t="s">
        <v>2206</v>
      </c>
      <c r="D935" s="60" t="s">
        <v>1922</v>
      </c>
      <c r="E935" s="24">
        <v>0.45783132530120485</v>
      </c>
      <c r="F935" s="57">
        <v>83</v>
      </c>
      <c r="G935" s="58">
        <v>45</v>
      </c>
      <c r="H935" s="81"/>
      <c r="I935" s="82">
        <f t="shared" si="76"/>
        <v>0</v>
      </c>
    </row>
    <row r="936" spans="1:14" s="75" customFormat="1" ht="18" customHeight="1" x14ac:dyDescent="0.2">
      <c r="A936" s="202" t="s">
        <v>2207</v>
      </c>
      <c r="B936" s="202" t="s">
        <v>74</v>
      </c>
      <c r="C936" s="206" t="s">
        <v>413</v>
      </c>
      <c r="D936" s="60" t="s">
        <v>2208</v>
      </c>
      <c r="E936" s="24">
        <v>0.48672566371681414</v>
      </c>
      <c r="F936" s="57">
        <v>113</v>
      </c>
      <c r="G936" s="58">
        <v>58</v>
      </c>
      <c r="H936" s="81"/>
      <c r="I936" s="82">
        <f t="shared" si="76"/>
        <v>0</v>
      </c>
    </row>
    <row r="937" spans="1:14" s="75" customFormat="1" ht="18" customHeight="1" x14ac:dyDescent="0.2">
      <c r="A937" s="202" t="s">
        <v>2209</v>
      </c>
      <c r="B937" s="202" t="s">
        <v>74</v>
      </c>
      <c r="C937" s="220" t="s">
        <v>2210</v>
      </c>
      <c r="D937" s="60" t="s">
        <v>1841</v>
      </c>
      <c r="E937" s="24">
        <v>0.4555555555555556</v>
      </c>
      <c r="F937" s="57">
        <v>90</v>
      </c>
      <c r="G937" s="58">
        <v>49</v>
      </c>
      <c r="H937" s="81"/>
      <c r="I937" s="82">
        <f t="shared" si="76"/>
        <v>0</v>
      </c>
    </row>
    <row r="938" spans="1:14" s="75" customFormat="1" ht="18" customHeight="1" x14ac:dyDescent="0.2">
      <c r="A938" s="202" t="s">
        <v>2192</v>
      </c>
      <c r="B938" s="202" t="s">
        <v>74</v>
      </c>
      <c r="C938" s="206" t="s">
        <v>75</v>
      </c>
      <c r="D938" s="60" t="s">
        <v>1833</v>
      </c>
      <c r="E938" s="12">
        <v>0.53086419753086422</v>
      </c>
      <c r="F938" s="57">
        <v>81</v>
      </c>
      <c r="G938" s="58">
        <v>38</v>
      </c>
      <c r="H938" s="81"/>
      <c r="I938" s="82">
        <f t="shared" si="76"/>
        <v>0</v>
      </c>
    </row>
    <row r="939" spans="1:14" s="75" customFormat="1" ht="18" customHeight="1" x14ac:dyDescent="0.2">
      <c r="A939" s="202" t="s">
        <v>2193</v>
      </c>
      <c r="B939" s="202" t="s">
        <v>74</v>
      </c>
      <c r="C939" s="206" t="s">
        <v>2194</v>
      </c>
      <c r="D939" s="60" t="s">
        <v>2181</v>
      </c>
      <c r="E939" s="12">
        <v>0.50442477876106195</v>
      </c>
      <c r="F939" s="57">
        <v>113</v>
      </c>
      <c r="G939" s="58">
        <v>56</v>
      </c>
      <c r="H939" s="81"/>
      <c r="I939" s="82">
        <f t="shared" si="76"/>
        <v>0</v>
      </c>
    </row>
    <row r="940" spans="1:14" s="75" customFormat="1" ht="18" customHeight="1" x14ac:dyDescent="0.2">
      <c r="A940" s="202" t="s">
        <v>2195</v>
      </c>
      <c r="B940" s="202" t="s">
        <v>74</v>
      </c>
      <c r="C940" s="206" t="s">
        <v>127</v>
      </c>
      <c r="D940" s="60" t="s">
        <v>1833</v>
      </c>
      <c r="E940" s="12">
        <v>0.50617283950617287</v>
      </c>
      <c r="F940" s="57">
        <v>81</v>
      </c>
      <c r="G940" s="58">
        <v>40</v>
      </c>
      <c r="H940" s="81"/>
      <c r="I940" s="82">
        <f t="shared" si="76"/>
        <v>0</v>
      </c>
    </row>
    <row r="941" spans="1:14" s="75" customFormat="1" ht="18" customHeight="1" x14ac:dyDescent="0.2">
      <c r="A941" s="202" t="s">
        <v>2196</v>
      </c>
      <c r="B941" s="202" t="s">
        <v>74</v>
      </c>
      <c r="C941" s="206" t="s">
        <v>127</v>
      </c>
      <c r="D941" s="60" t="s">
        <v>2181</v>
      </c>
      <c r="E941" s="12">
        <v>0.50442477876106195</v>
      </c>
      <c r="F941" s="57">
        <v>113</v>
      </c>
      <c r="G941" s="58">
        <v>56</v>
      </c>
      <c r="H941" s="81"/>
      <c r="I941" s="82">
        <f t="shared" si="76"/>
        <v>0</v>
      </c>
    </row>
    <row r="942" spans="1:14" s="75" customFormat="1" ht="18" customHeight="1" x14ac:dyDescent="0.2">
      <c r="A942" s="202" t="s">
        <v>2200</v>
      </c>
      <c r="B942" s="202" t="s">
        <v>74</v>
      </c>
      <c r="C942" s="206" t="s">
        <v>2198</v>
      </c>
      <c r="D942" s="60" t="s">
        <v>1978</v>
      </c>
      <c r="E942" s="12">
        <v>0.56896551724137934</v>
      </c>
      <c r="F942" s="57">
        <v>58</v>
      </c>
      <c r="G942" s="58">
        <v>25</v>
      </c>
      <c r="H942" s="81"/>
      <c r="I942" s="82">
        <f t="shared" si="76"/>
        <v>0</v>
      </c>
    </row>
    <row r="943" spans="1:14" s="75" customFormat="1" ht="18" customHeight="1" x14ac:dyDescent="0.2">
      <c r="A943" s="202" t="s">
        <v>2197</v>
      </c>
      <c r="B943" s="202" t="s">
        <v>74</v>
      </c>
      <c r="C943" s="206" t="s">
        <v>2198</v>
      </c>
      <c r="D943" s="60" t="s">
        <v>2199</v>
      </c>
      <c r="E943" s="12">
        <v>0.55128205128205132</v>
      </c>
      <c r="F943" s="57">
        <v>78</v>
      </c>
      <c r="G943" s="58">
        <v>35</v>
      </c>
      <c r="H943" s="81"/>
      <c r="I943" s="82">
        <f t="shared" si="76"/>
        <v>0</v>
      </c>
    </row>
    <row r="944" spans="1:14" s="75" customFormat="1" ht="18" customHeight="1" x14ac:dyDescent="0.2">
      <c r="A944" s="202" t="s">
        <v>2203</v>
      </c>
      <c r="B944" s="202" t="s">
        <v>74</v>
      </c>
      <c r="C944" s="206" t="s">
        <v>2204</v>
      </c>
      <c r="D944" s="60" t="s">
        <v>1833</v>
      </c>
      <c r="E944" s="12">
        <v>0.70833333333333326</v>
      </c>
      <c r="F944" s="57">
        <v>72</v>
      </c>
      <c r="G944" s="58">
        <v>21</v>
      </c>
      <c r="H944" s="81"/>
      <c r="I944" s="82">
        <f t="shared" si="76"/>
        <v>0</v>
      </c>
    </row>
    <row r="945" spans="1:9" s="75" customFormat="1" ht="18" customHeight="1" x14ac:dyDescent="0.2">
      <c r="A945" s="202" t="s">
        <v>2201</v>
      </c>
      <c r="B945" s="202" t="s">
        <v>74</v>
      </c>
      <c r="C945" s="203" t="s">
        <v>2202</v>
      </c>
      <c r="D945" s="60" t="s">
        <v>1833</v>
      </c>
      <c r="E945" s="12">
        <v>0.5</v>
      </c>
      <c r="F945" s="62">
        <v>78</v>
      </c>
      <c r="G945" s="58">
        <v>39</v>
      </c>
      <c r="H945" s="81"/>
      <c r="I945" s="82">
        <f t="shared" si="76"/>
        <v>0</v>
      </c>
    </row>
    <row r="946" spans="1:9" s="75" customFormat="1" ht="18" customHeight="1" x14ac:dyDescent="0.2">
      <c r="A946" s="202" t="s">
        <v>2211</v>
      </c>
      <c r="B946" s="202" t="s">
        <v>14</v>
      </c>
      <c r="C946" s="203" t="s">
        <v>2212</v>
      </c>
      <c r="D946" s="60" t="s">
        <v>1841</v>
      </c>
      <c r="E946" s="24">
        <v>0.4731182795698925</v>
      </c>
      <c r="F946" s="62">
        <v>93</v>
      </c>
      <c r="G946" s="58">
        <v>49</v>
      </c>
      <c r="H946" s="81"/>
      <c r="I946" s="82">
        <f t="shared" si="76"/>
        <v>0</v>
      </c>
    </row>
    <row r="947" spans="1:9" s="75" customFormat="1" ht="18" customHeight="1" x14ac:dyDescent="0.2">
      <c r="A947" s="202" t="s">
        <v>2213</v>
      </c>
      <c r="B947" s="202" t="s">
        <v>14</v>
      </c>
      <c r="C947" s="203" t="s">
        <v>2214</v>
      </c>
      <c r="D947" s="60" t="s">
        <v>1833</v>
      </c>
      <c r="E947" s="12">
        <v>0.63749999999999996</v>
      </c>
      <c r="F947" s="62">
        <v>80</v>
      </c>
      <c r="G947" s="58">
        <v>29</v>
      </c>
      <c r="H947" s="81"/>
      <c r="I947" s="82">
        <f t="shared" si="76"/>
        <v>0</v>
      </c>
    </row>
    <row r="948" spans="1:9" s="75" customFormat="1" ht="18" customHeight="1" x14ac:dyDescent="0.2">
      <c r="A948" s="202" t="s">
        <v>2217</v>
      </c>
      <c r="B948" s="202" t="s">
        <v>14</v>
      </c>
      <c r="C948" s="203" t="s">
        <v>2218</v>
      </c>
      <c r="D948" s="60" t="s">
        <v>1833</v>
      </c>
      <c r="E948" s="12">
        <v>0.51249999999999996</v>
      </c>
      <c r="F948" s="62">
        <v>80</v>
      </c>
      <c r="G948" s="58">
        <v>39</v>
      </c>
      <c r="H948" s="81"/>
      <c r="I948" s="82">
        <f t="shared" si="76"/>
        <v>0</v>
      </c>
    </row>
    <row r="949" spans="1:9" s="75" customFormat="1" ht="18" customHeight="1" x14ac:dyDescent="0.2">
      <c r="A949" s="202" t="s">
        <v>2215</v>
      </c>
      <c r="B949" s="202" t="s">
        <v>14</v>
      </c>
      <c r="C949" s="203" t="s">
        <v>2216</v>
      </c>
      <c r="D949" s="60" t="s">
        <v>1841</v>
      </c>
      <c r="E949" s="24">
        <v>0.46739130434782605</v>
      </c>
      <c r="F949" s="62">
        <v>92</v>
      </c>
      <c r="G949" s="58">
        <v>49</v>
      </c>
      <c r="H949" s="81"/>
      <c r="I949" s="82">
        <f t="shared" si="76"/>
        <v>0</v>
      </c>
    </row>
    <row r="950" spans="1:9" s="75" customFormat="1" ht="18" customHeight="1" x14ac:dyDescent="0.2">
      <c r="A950" s="202" t="s">
        <v>2227</v>
      </c>
      <c r="B950" s="202" t="s">
        <v>1847</v>
      </c>
      <c r="C950" s="203" t="s">
        <v>2226</v>
      </c>
      <c r="D950" s="60" t="s">
        <v>1861</v>
      </c>
      <c r="E950" s="24">
        <v>0.45833333333333337</v>
      </c>
      <c r="F950" s="62">
        <v>72</v>
      </c>
      <c r="G950" s="58">
        <v>39</v>
      </c>
      <c r="H950" s="81"/>
      <c r="I950" s="82">
        <f t="shared" si="76"/>
        <v>0</v>
      </c>
    </row>
    <row r="951" spans="1:9" s="75" customFormat="1" ht="18" customHeight="1" x14ac:dyDescent="0.2">
      <c r="A951" s="202" t="s">
        <v>2225</v>
      </c>
      <c r="B951" s="202" t="s">
        <v>1847</v>
      </c>
      <c r="C951" s="203" t="s">
        <v>2226</v>
      </c>
      <c r="D951" s="60" t="s">
        <v>1841</v>
      </c>
      <c r="E951" s="12">
        <f>1-(G951/F951)</f>
        <v>0.50505050505050497</v>
      </c>
      <c r="F951" s="62">
        <v>99</v>
      </c>
      <c r="G951" s="58">
        <v>49</v>
      </c>
      <c r="H951" s="81"/>
      <c r="I951" s="82">
        <f t="shared" si="76"/>
        <v>0</v>
      </c>
    </row>
    <row r="952" spans="1:9" s="75" customFormat="1" ht="18" customHeight="1" x14ac:dyDescent="0.2">
      <c r="A952" s="202" t="s">
        <v>2219</v>
      </c>
      <c r="B952" s="202" t="s">
        <v>1847</v>
      </c>
      <c r="C952" s="203" t="s">
        <v>2220</v>
      </c>
      <c r="D952" s="60" t="s">
        <v>1833</v>
      </c>
      <c r="E952" s="12">
        <v>0.51249999999999996</v>
      </c>
      <c r="F952" s="62">
        <v>80</v>
      </c>
      <c r="G952" s="58">
        <v>39</v>
      </c>
      <c r="H952" s="81"/>
      <c r="I952" s="82">
        <f t="shared" si="76"/>
        <v>0</v>
      </c>
    </row>
    <row r="953" spans="1:9" s="75" customFormat="1" ht="18" customHeight="1" x14ac:dyDescent="0.2">
      <c r="A953" s="202" t="s">
        <v>2221</v>
      </c>
      <c r="B953" s="202" t="s">
        <v>1847</v>
      </c>
      <c r="C953" s="203" t="s">
        <v>2222</v>
      </c>
      <c r="D953" s="60" t="s">
        <v>1912</v>
      </c>
      <c r="E953" s="24">
        <v>0.4375</v>
      </c>
      <c r="F953" s="62">
        <v>80</v>
      </c>
      <c r="G953" s="58">
        <v>45</v>
      </c>
      <c r="H953" s="81"/>
      <c r="I953" s="82">
        <f t="shared" si="76"/>
        <v>0</v>
      </c>
    </row>
    <row r="954" spans="1:9" s="75" customFormat="1" ht="18" customHeight="1" x14ac:dyDescent="0.2">
      <c r="A954" s="202" t="s">
        <v>2223</v>
      </c>
      <c r="B954" s="202" t="s">
        <v>1847</v>
      </c>
      <c r="C954" s="203" t="s">
        <v>2224</v>
      </c>
      <c r="D954" s="60" t="s">
        <v>1833</v>
      </c>
      <c r="E954" s="12">
        <v>0.51249999999999996</v>
      </c>
      <c r="F954" s="62">
        <v>80</v>
      </c>
      <c r="G954" s="58">
        <v>39</v>
      </c>
      <c r="H954" s="81"/>
      <c r="I954" s="82">
        <f t="shared" si="76"/>
        <v>0</v>
      </c>
    </row>
    <row r="955" spans="1:9" s="75" customFormat="1" ht="18" customHeight="1" x14ac:dyDescent="0.2">
      <c r="A955" s="202" t="s">
        <v>2231</v>
      </c>
      <c r="B955" s="202" t="s">
        <v>2229</v>
      </c>
      <c r="C955" s="203" t="s">
        <v>2230</v>
      </c>
      <c r="D955" s="60" t="s">
        <v>2232</v>
      </c>
      <c r="E955" s="24">
        <v>0.46969696969696972</v>
      </c>
      <c r="F955" s="62">
        <v>66</v>
      </c>
      <c r="G955" s="58">
        <v>35</v>
      </c>
      <c r="H955" s="81"/>
      <c r="I955" s="82">
        <f t="shared" si="76"/>
        <v>0</v>
      </c>
    </row>
    <row r="956" spans="1:9" s="75" customFormat="1" ht="18" customHeight="1" x14ac:dyDescent="0.2">
      <c r="A956" s="202" t="s">
        <v>2228</v>
      </c>
      <c r="B956" s="202" t="s">
        <v>2229</v>
      </c>
      <c r="C956" s="203" t="s">
        <v>2230</v>
      </c>
      <c r="D956" s="60" t="s">
        <v>1833</v>
      </c>
      <c r="E956" s="24">
        <v>0.46739130434782605</v>
      </c>
      <c r="F956" s="62">
        <v>92</v>
      </c>
      <c r="G956" s="58">
        <v>49</v>
      </c>
      <c r="H956" s="81"/>
      <c r="I956" s="82">
        <f t="shared" si="76"/>
        <v>0</v>
      </c>
    </row>
    <row r="957" spans="1:9" s="75" customFormat="1" ht="18" customHeight="1" x14ac:dyDescent="0.2">
      <c r="A957" s="202" t="s">
        <v>2233</v>
      </c>
      <c r="B957" s="202" t="s">
        <v>15</v>
      </c>
      <c r="C957" s="203" t="s">
        <v>2234</v>
      </c>
      <c r="D957" s="60" t="s">
        <v>1833</v>
      </c>
      <c r="E957" s="24">
        <v>0.41000000000000003</v>
      </c>
      <c r="F957" s="62">
        <v>100</v>
      </c>
      <c r="G957" s="58">
        <v>59</v>
      </c>
      <c r="H957" s="81"/>
      <c r="I957" s="82">
        <f t="shared" si="76"/>
        <v>0</v>
      </c>
    </row>
    <row r="958" spans="1:9" s="75" customFormat="1" ht="18" customHeight="1" x14ac:dyDescent="0.2">
      <c r="A958" s="202" t="s">
        <v>2235</v>
      </c>
      <c r="B958" s="202" t="s">
        <v>17</v>
      </c>
      <c r="C958" s="203" t="s">
        <v>309</v>
      </c>
      <c r="D958" s="60" t="s">
        <v>2236</v>
      </c>
      <c r="E958" s="227">
        <v>0.57317073170731714</v>
      </c>
      <c r="F958" s="62">
        <v>82</v>
      </c>
      <c r="G958" s="58">
        <v>35</v>
      </c>
      <c r="H958" s="81"/>
      <c r="I958" s="82">
        <f>G958*H958</f>
        <v>0</v>
      </c>
    </row>
    <row r="959" spans="1:9" s="75" customFormat="1" ht="18" customHeight="1" x14ac:dyDescent="0.2">
      <c r="A959" s="202" t="s">
        <v>2237</v>
      </c>
      <c r="B959" s="202" t="s">
        <v>17</v>
      </c>
      <c r="C959" s="203" t="s">
        <v>2238</v>
      </c>
      <c r="D959" s="60" t="s">
        <v>1833</v>
      </c>
      <c r="E959" s="227">
        <v>0.71641791044776126</v>
      </c>
      <c r="F959" s="62">
        <v>67</v>
      </c>
      <c r="G959" s="58">
        <v>19</v>
      </c>
      <c r="H959" s="81"/>
      <c r="I959" s="82">
        <f t="shared" si="76"/>
        <v>0</v>
      </c>
    </row>
    <row r="960" spans="1:9" s="75" customFormat="1" ht="18" customHeight="1" x14ac:dyDescent="0.2">
      <c r="A960" s="202" t="s">
        <v>2242</v>
      </c>
      <c r="B960" s="202" t="s">
        <v>423</v>
      </c>
      <c r="C960" s="203" t="s">
        <v>427</v>
      </c>
      <c r="D960" s="60" t="s">
        <v>1978</v>
      </c>
      <c r="E960" s="25">
        <v>0.34285714285714286</v>
      </c>
      <c r="F960" s="62">
        <v>70</v>
      </c>
      <c r="G960" s="58">
        <v>46</v>
      </c>
      <c r="H960" s="81"/>
      <c r="I960" s="82">
        <f t="shared" si="76"/>
        <v>0</v>
      </c>
    </row>
    <row r="961" spans="1:14" s="75" customFormat="1" ht="18" customHeight="1" x14ac:dyDescent="0.2">
      <c r="A961" s="202" t="s">
        <v>2240</v>
      </c>
      <c r="B961" s="202" t="s">
        <v>423</v>
      </c>
      <c r="C961" s="203" t="s">
        <v>427</v>
      </c>
      <c r="D961" s="60" t="s">
        <v>2241</v>
      </c>
      <c r="E961" s="227">
        <v>0.54545454545454541</v>
      </c>
      <c r="F961" s="62">
        <v>275</v>
      </c>
      <c r="G961" s="58">
        <v>125</v>
      </c>
      <c r="H961" s="81"/>
      <c r="I961" s="82">
        <f t="shared" si="76"/>
        <v>0</v>
      </c>
    </row>
    <row r="962" spans="1:14" s="75" customFormat="1" ht="18" customHeight="1" x14ac:dyDescent="0.2">
      <c r="A962" s="202" t="s">
        <v>2239</v>
      </c>
      <c r="B962" s="202" t="s">
        <v>423</v>
      </c>
      <c r="C962" s="203" t="s">
        <v>424</v>
      </c>
      <c r="D962" s="60" t="s">
        <v>1978</v>
      </c>
      <c r="E962" s="25">
        <v>0.37333333333333329</v>
      </c>
      <c r="F962" s="62">
        <v>75</v>
      </c>
      <c r="G962" s="58">
        <v>47</v>
      </c>
      <c r="H962" s="81"/>
      <c r="I962" s="82">
        <f t="shared" si="76"/>
        <v>0</v>
      </c>
    </row>
    <row r="963" spans="1:14" s="75" customFormat="1" ht="22.5" customHeight="1" x14ac:dyDescent="0.2">
      <c r="A963" s="202" t="s">
        <v>2243</v>
      </c>
      <c r="B963" s="202" t="s">
        <v>423</v>
      </c>
      <c r="C963" s="226" t="s">
        <v>2244</v>
      </c>
      <c r="D963" s="60" t="s">
        <v>2199</v>
      </c>
      <c r="E963" s="25">
        <v>0.37894736842105259</v>
      </c>
      <c r="F963" s="57">
        <v>95</v>
      </c>
      <c r="G963" s="58">
        <v>59</v>
      </c>
      <c r="H963" s="81"/>
      <c r="I963" s="82">
        <f t="shared" si="76"/>
        <v>0</v>
      </c>
    </row>
    <row r="964" spans="1:14" s="75" customFormat="1" ht="18.75" customHeight="1" x14ac:dyDescent="0.2">
      <c r="A964" s="202" t="s">
        <v>2399</v>
      </c>
      <c r="B964" s="202" t="s">
        <v>257</v>
      </c>
      <c r="C964" s="220" t="s">
        <v>2404</v>
      </c>
      <c r="D964" s="60" t="s">
        <v>2400</v>
      </c>
      <c r="E964" s="24">
        <v>0.48750000000000004</v>
      </c>
      <c r="F964" s="57">
        <v>80</v>
      </c>
      <c r="G964" s="58">
        <v>41</v>
      </c>
      <c r="H964" s="81"/>
      <c r="I964" s="82">
        <f t="shared" si="76"/>
        <v>0</v>
      </c>
    </row>
    <row r="965" spans="1:14" s="75" customFormat="1" ht="19.5" customHeight="1" x14ac:dyDescent="0.2">
      <c r="A965" s="202" t="s">
        <v>2401</v>
      </c>
      <c r="B965" s="202" t="s">
        <v>257</v>
      </c>
      <c r="C965" s="226" t="s">
        <v>2405</v>
      </c>
      <c r="D965" s="60" t="s">
        <v>2400</v>
      </c>
      <c r="E965" s="24">
        <v>0.48750000000000004</v>
      </c>
      <c r="F965" s="57">
        <v>80</v>
      </c>
      <c r="G965" s="58">
        <v>41</v>
      </c>
      <c r="H965" s="81"/>
      <c r="I965" s="82">
        <f t="shared" si="76"/>
        <v>0</v>
      </c>
    </row>
    <row r="966" spans="1:14" s="75" customFormat="1" ht="19.5" customHeight="1" x14ac:dyDescent="0.2">
      <c r="A966" s="202" t="s">
        <v>2402</v>
      </c>
      <c r="B966" s="202" t="s">
        <v>257</v>
      </c>
      <c r="C966" s="220" t="s">
        <v>2406</v>
      </c>
      <c r="D966" s="60" t="s">
        <v>2400</v>
      </c>
      <c r="E966" s="24">
        <v>0.48750000000000004</v>
      </c>
      <c r="F966" s="57">
        <v>80</v>
      </c>
      <c r="G966" s="58">
        <v>41</v>
      </c>
      <c r="H966" s="81"/>
      <c r="I966" s="82">
        <f t="shared" si="76"/>
        <v>0</v>
      </c>
    </row>
    <row r="967" spans="1:14" s="75" customFormat="1" ht="19.5" customHeight="1" x14ac:dyDescent="0.2">
      <c r="A967" s="202" t="s">
        <v>2403</v>
      </c>
      <c r="B967" s="202" t="s">
        <v>257</v>
      </c>
      <c r="C967" s="220" t="s">
        <v>2407</v>
      </c>
      <c r="D967" s="60" t="s">
        <v>2400</v>
      </c>
      <c r="E967" s="24">
        <v>0.48750000000000004</v>
      </c>
      <c r="F967" s="57">
        <v>80</v>
      </c>
      <c r="G967" s="58">
        <v>41</v>
      </c>
      <c r="H967" s="81"/>
      <c r="I967" s="82">
        <f t="shared" si="76"/>
        <v>0</v>
      </c>
    </row>
    <row r="968" spans="1:14" s="75" customFormat="1" ht="18" customHeight="1" x14ac:dyDescent="0.2">
      <c r="A968" s="202" t="s">
        <v>2245</v>
      </c>
      <c r="B968" s="202" t="s">
        <v>1920</v>
      </c>
      <c r="C968" s="203" t="s">
        <v>2246</v>
      </c>
      <c r="D968" s="56" t="s">
        <v>2247</v>
      </c>
      <c r="E968" s="227">
        <v>0.61363636363636365</v>
      </c>
      <c r="F968" s="62">
        <v>44</v>
      </c>
      <c r="G968" s="58">
        <v>17</v>
      </c>
      <c r="H968" s="81"/>
      <c r="I968" s="82">
        <f t="shared" si="76"/>
        <v>0</v>
      </c>
    </row>
    <row r="969" spans="1:14" ht="18" customHeight="1" x14ac:dyDescent="0.2">
      <c r="A969" s="202" t="s">
        <v>2248</v>
      </c>
      <c r="B969" s="202" t="s">
        <v>1920</v>
      </c>
      <c r="C969" s="203" t="s">
        <v>2246</v>
      </c>
      <c r="D969" s="60" t="s">
        <v>2199</v>
      </c>
      <c r="E969" s="227">
        <v>0.7142857142857143</v>
      </c>
      <c r="F969" s="62">
        <v>91</v>
      </c>
      <c r="G969" s="58">
        <v>26</v>
      </c>
      <c r="H969" s="81"/>
      <c r="I969" s="82">
        <f t="shared" si="76"/>
        <v>0</v>
      </c>
      <c r="N969" s="75"/>
    </row>
    <row r="970" spans="1:14" ht="20.25" customHeight="1" x14ac:dyDescent="0.2">
      <c r="A970" s="202" t="s">
        <v>2252</v>
      </c>
      <c r="B970" s="202" t="s">
        <v>24</v>
      </c>
      <c r="C970" s="203" t="s">
        <v>2253</v>
      </c>
      <c r="D970" s="56" t="s">
        <v>2199</v>
      </c>
      <c r="E970" s="25">
        <v>0.37894736842105259</v>
      </c>
      <c r="F970" s="57">
        <v>95</v>
      </c>
      <c r="G970" s="58">
        <v>59</v>
      </c>
      <c r="H970" s="81"/>
      <c r="I970" s="82">
        <f t="shared" si="76"/>
        <v>0</v>
      </c>
      <c r="N970" s="75"/>
    </row>
    <row r="971" spans="1:14" ht="18" customHeight="1" x14ac:dyDescent="0.2">
      <c r="A971" s="202" t="s">
        <v>2250</v>
      </c>
      <c r="B971" s="202" t="s">
        <v>24</v>
      </c>
      <c r="C971" s="203" t="s">
        <v>2251</v>
      </c>
      <c r="D971" s="56" t="s">
        <v>2181</v>
      </c>
      <c r="E971" s="25">
        <f>1-(G971/F971)</f>
        <v>0.37301587301587302</v>
      </c>
      <c r="F971" s="62">
        <v>126</v>
      </c>
      <c r="G971" s="58">
        <v>79</v>
      </c>
      <c r="H971" s="81"/>
      <c r="I971" s="82">
        <f t="shared" si="76"/>
        <v>0</v>
      </c>
      <c r="N971" s="75"/>
    </row>
    <row r="972" spans="1:14" s="75" customFormat="1" ht="18" customHeight="1" x14ac:dyDescent="0.2">
      <c r="A972" s="202" t="s">
        <v>2249</v>
      </c>
      <c r="B972" s="202" t="s">
        <v>24</v>
      </c>
      <c r="C972" s="203" t="s">
        <v>2488</v>
      </c>
      <c r="D972" s="56" t="s">
        <v>83</v>
      </c>
      <c r="E972" s="24">
        <f>1-(G972/F972)</f>
        <v>0.40909090909090906</v>
      </c>
      <c r="F972" s="57">
        <v>66</v>
      </c>
      <c r="G972" s="58">
        <v>39</v>
      </c>
      <c r="H972" s="81"/>
      <c r="I972" s="82">
        <f t="shared" si="76"/>
        <v>0</v>
      </c>
    </row>
    <row r="973" spans="1:14" ht="18" customHeight="1" x14ac:dyDescent="0.2">
      <c r="A973" s="202" t="s">
        <v>2256</v>
      </c>
      <c r="B973" s="202" t="s">
        <v>197</v>
      </c>
      <c r="C973" s="203" t="s">
        <v>2257</v>
      </c>
      <c r="D973" s="56" t="s">
        <v>1833</v>
      </c>
      <c r="E973" s="25">
        <v>0.35869565217391308</v>
      </c>
      <c r="F973" s="57">
        <v>92</v>
      </c>
      <c r="G973" s="58">
        <v>59</v>
      </c>
      <c r="H973" s="81"/>
      <c r="I973" s="82">
        <f t="shared" si="76"/>
        <v>0</v>
      </c>
      <c r="N973" s="75"/>
    </row>
    <row r="974" spans="1:14" ht="18" customHeight="1" x14ac:dyDescent="0.2">
      <c r="A974" s="202" t="s">
        <v>2254</v>
      </c>
      <c r="B974" s="202" t="s">
        <v>197</v>
      </c>
      <c r="C974" s="203" t="s">
        <v>2255</v>
      </c>
      <c r="D974" s="60" t="s">
        <v>2199</v>
      </c>
      <c r="E974" s="24">
        <v>0.47</v>
      </c>
      <c r="F974" s="62">
        <v>100</v>
      </c>
      <c r="G974" s="58">
        <v>53</v>
      </c>
      <c r="H974" s="81"/>
      <c r="I974" s="82">
        <f t="shared" si="76"/>
        <v>0</v>
      </c>
      <c r="N974" s="75"/>
    </row>
    <row r="975" spans="1:14" ht="18" customHeight="1" x14ac:dyDescent="0.2">
      <c r="A975" s="202" t="s">
        <v>2258</v>
      </c>
      <c r="B975" s="202" t="s">
        <v>2259</v>
      </c>
      <c r="C975" s="206" t="s">
        <v>2260</v>
      </c>
      <c r="D975" s="60" t="s">
        <v>1833</v>
      </c>
      <c r="E975" s="24">
        <v>0.42352941176470593</v>
      </c>
      <c r="F975" s="62">
        <v>85</v>
      </c>
      <c r="G975" s="58">
        <v>49</v>
      </c>
      <c r="H975" s="81"/>
      <c r="I975" s="82">
        <f t="shared" si="76"/>
        <v>0</v>
      </c>
      <c r="N975" s="75"/>
    </row>
    <row r="976" spans="1:14" ht="18" customHeight="1" x14ac:dyDescent="0.2">
      <c r="A976" s="202" t="s">
        <v>2261</v>
      </c>
      <c r="B976" s="202" t="s">
        <v>2262</v>
      </c>
      <c r="C976" s="206" t="s">
        <v>2263</v>
      </c>
      <c r="D976" s="60" t="s">
        <v>1833</v>
      </c>
      <c r="E976" s="12">
        <v>0.61333333333333329</v>
      </c>
      <c r="F976" s="57">
        <v>75</v>
      </c>
      <c r="G976" s="58">
        <v>29</v>
      </c>
      <c r="H976" s="81"/>
      <c r="I976" s="82">
        <f t="shared" si="76"/>
        <v>0</v>
      </c>
      <c r="N976" s="75"/>
    </row>
    <row r="977" spans="1:14" ht="18" customHeight="1" x14ac:dyDescent="0.2">
      <c r="A977" s="202" t="s">
        <v>2268</v>
      </c>
      <c r="B977" s="202" t="s">
        <v>2265</v>
      </c>
      <c r="C977" s="206" t="s">
        <v>2269</v>
      </c>
      <c r="D977" s="60" t="s">
        <v>2199</v>
      </c>
      <c r="E977" s="12">
        <v>0.61290322580645162</v>
      </c>
      <c r="F977" s="57">
        <v>62</v>
      </c>
      <c r="G977" s="58">
        <v>24</v>
      </c>
      <c r="H977" s="81"/>
      <c r="I977" s="82">
        <f t="shared" si="76"/>
        <v>0</v>
      </c>
      <c r="N977" s="75"/>
    </row>
    <row r="978" spans="1:14" ht="18" customHeight="1" x14ac:dyDescent="0.2">
      <c r="A978" s="202" t="s">
        <v>2267</v>
      </c>
      <c r="B978" s="202" t="s">
        <v>2265</v>
      </c>
      <c r="C978" s="203" t="s">
        <v>2266</v>
      </c>
      <c r="D978" s="56" t="s">
        <v>1978</v>
      </c>
      <c r="E978" s="12">
        <v>0.6875</v>
      </c>
      <c r="F978" s="57">
        <v>48</v>
      </c>
      <c r="G978" s="58">
        <v>15</v>
      </c>
      <c r="H978" s="81"/>
      <c r="I978" s="82">
        <f t="shared" si="76"/>
        <v>0</v>
      </c>
      <c r="N978" s="75"/>
    </row>
    <row r="979" spans="1:14" ht="18" customHeight="1" x14ac:dyDescent="0.2">
      <c r="A979" s="202" t="s">
        <v>2264</v>
      </c>
      <c r="B979" s="202" t="s">
        <v>2265</v>
      </c>
      <c r="C979" s="203" t="s">
        <v>2266</v>
      </c>
      <c r="D979" s="56" t="s">
        <v>2199</v>
      </c>
      <c r="E979" s="12">
        <f>1-(G979/F979)</f>
        <v>0.62903225806451613</v>
      </c>
      <c r="F979" s="57">
        <v>62</v>
      </c>
      <c r="G979" s="58">
        <v>23</v>
      </c>
      <c r="H979" s="81"/>
      <c r="I979" s="82">
        <f t="shared" si="76"/>
        <v>0</v>
      </c>
      <c r="N979" s="75"/>
    </row>
    <row r="980" spans="1:14" ht="18" customHeight="1" x14ac:dyDescent="0.2">
      <c r="A980" s="202" t="s">
        <v>2272</v>
      </c>
      <c r="B980" s="202" t="s">
        <v>1941</v>
      </c>
      <c r="C980" s="203" t="s">
        <v>2273</v>
      </c>
      <c r="D980" s="56" t="s">
        <v>1833</v>
      </c>
      <c r="E980" s="25">
        <v>0.36263736263736268</v>
      </c>
      <c r="F980" s="57">
        <v>91</v>
      </c>
      <c r="G980" s="58">
        <v>58</v>
      </c>
      <c r="H980" s="81"/>
      <c r="I980" s="82">
        <f t="shared" si="76"/>
        <v>0</v>
      </c>
      <c r="N980" s="75"/>
    </row>
    <row r="981" spans="1:14" ht="18" customHeight="1" x14ac:dyDescent="0.2">
      <c r="A981" s="202" t="s">
        <v>2274</v>
      </c>
      <c r="B981" s="202" t="s">
        <v>1941</v>
      </c>
      <c r="C981" s="206" t="s">
        <v>2275</v>
      </c>
      <c r="D981" s="60" t="s">
        <v>1833</v>
      </c>
      <c r="E981" s="25">
        <v>0.38461538461538458</v>
      </c>
      <c r="F981" s="57">
        <v>91</v>
      </c>
      <c r="G981" s="58">
        <v>56</v>
      </c>
      <c r="H981" s="81"/>
      <c r="I981" s="82">
        <f t="shared" si="76"/>
        <v>0</v>
      </c>
      <c r="N981" s="75"/>
    </row>
    <row r="982" spans="1:14" ht="18" customHeight="1" x14ac:dyDescent="0.2">
      <c r="A982" s="202" t="s">
        <v>2270</v>
      </c>
      <c r="B982" s="202" t="s">
        <v>1941</v>
      </c>
      <c r="C982" s="206" t="s">
        <v>2271</v>
      </c>
      <c r="D982" s="60" t="s">
        <v>1502</v>
      </c>
      <c r="E982" s="25">
        <v>0.36046511627906974</v>
      </c>
      <c r="F982" s="57">
        <v>86</v>
      </c>
      <c r="G982" s="58">
        <v>55</v>
      </c>
      <c r="H982" s="81"/>
      <c r="I982" s="82">
        <f t="shared" si="76"/>
        <v>0</v>
      </c>
      <c r="N982" s="75"/>
    </row>
    <row r="983" spans="1:14" ht="18" customHeight="1" x14ac:dyDescent="0.2">
      <c r="A983" s="202" t="s">
        <v>2278</v>
      </c>
      <c r="B983" s="202" t="s">
        <v>31</v>
      </c>
      <c r="C983" s="206" t="s">
        <v>2279</v>
      </c>
      <c r="D983" s="60" t="s">
        <v>1833</v>
      </c>
      <c r="E983" s="25">
        <f>1-(G983/F983)</f>
        <v>0.39175257731958768</v>
      </c>
      <c r="F983" s="57">
        <v>97</v>
      </c>
      <c r="G983" s="58">
        <v>59</v>
      </c>
      <c r="H983" s="81"/>
      <c r="I983" s="82">
        <f t="shared" si="76"/>
        <v>0</v>
      </c>
      <c r="N983" s="75"/>
    </row>
    <row r="984" spans="1:14" customFormat="1" ht="21" customHeight="1" x14ac:dyDescent="0.25">
      <c r="A984" s="202" t="s">
        <v>2276</v>
      </c>
      <c r="B984" s="202" t="s">
        <v>31</v>
      </c>
      <c r="C984" s="226" t="s">
        <v>2277</v>
      </c>
      <c r="D984" s="56" t="s">
        <v>1841</v>
      </c>
      <c r="E984" s="24">
        <v>0.46846846846846846</v>
      </c>
      <c r="F984" s="57">
        <v>111</v>
      </c>
      <c r="G984" s="58">
        <v>59</v>
      </c>
      <c r="H984" s="81"/>
      <c r="I984" s="82">
        <f t="shared" si="76"/>
        <v>0</v>
      </c>
      <c r="N984" s="75"/>
    </row>
    <row r="985" spans="1:14" ht="18" customHeight="1" x14ac:dyDescent="0.2">
      <c r="A985" s="202" t="s">
        <v>2282</v>
      </c>
      <c r="B985" s="202" t="s">
        <v>121</v>
      </c>
      <c r="C985" s="203" t="s">
        <v>2281</v>
      </c>
      <c r="D985" s="56" t="s">
        <v>2172</v>
      </c>
      <c r="E985" s="12">
        <v>0.58536585365853666</v>
      </c>
      <c r="F985" s="57">
        <v>41</v>
      </c>
      <c r="G985" s="58">
        <v>17</v>
      </c>
      <c r="H985" s="81"/>
      <c r="I985" s="82">
        <f t="shared" si="76"/>
        <v>0</v>
      </c>
      <c r="N985" s="75"/>
    </row>
    <row r="986" spans="1:14" customFormat="1" ht="21" customHeight="1" x14ac:dyDescent="0.25">
      <c r="A986" s="202" t="s">
        <v>2283</v>
      </c>
      <c r="B986" s="202" t="s">
        <v>121</v>
      </c>
      <c r="C986" s="206" t="s">
        <v>2284</v>
      </c>
      <c r="D986" s="60" t="s">
        <v>1833</v>
      </c>
      <c r="E986" s="12">
        <v>0.61616161616161613</v>
      </c>
      <c r="F986" s="62">
        <v>99</v>
      </c>
      <c r="G986" s="58">
        <v>38</v>
      </c>
      <c r="H986" s="103"/>
      <c r="I986" s="82">
        <f t="shared" si="76"/>
        <v>0</v>
      </c>
      <c r="N986" s="75"/>
    </row>
    <row r="987" spans="1:14" customFormat="1" ht="21" customHeight="1" x14ac:dyDescent="0.25">
      <c r="A987" s="202" t="s">
        <v>2280</v>
      </c>
      <c r="B987" s="202" t="s">
        <v>121</v>
      </c>
      <c r="C987" s="206" t="s">
        <v>2281</v>
      </c>
      <c r="D987" s="60" t="s">
        <v>2181</v>
      </c>
      <c r="E987" s="12">
        <f>1-(G987/F987)</f>
        <v>0.64492753623188404</v>
      </c>
      <c r="F987" s="62">
        <v>138</v>
      </c>
      <c r="G987" s="58">
        <v>49</v>
      </c>
      <c r="H987" s="81"/>
      <c r="I987" s="82">
        <f t="shared" si="76"/>
        <v>0</v>
      </c>
      <c r="N987" s="75"/>
    </row>
    <row r="988" spans="1:14" customFormat="1" ht="21" customHeight="1" x14ac:dyDescent="0.25">
      <c r="A988" s="202" t="s">
        <v>2287</v>
      </c>
      <c r="B988" s="202" t="s">
        <v>1982</v>
      </c>
      <c r="C988" s="206" t="s">
        <v>2288</v>
      </c>
      <c r="D988" s="60" t="s">
        <v>1833</v>
      </c>
      <c r="E988" s="12">
        <v>0.64516129032258063</v>
      </c>
      <c r="F988" s="57">
        <v>62</v>
      </c>
      <c r="G988" s="58">
        <v>22</v>
      </c>
      <c r="H988" s="81"/>
      <c r="I988" s="82">
        <f t="shared" si="76"/>
        <v>0</v>
      </c>
      <c r="N988" s="75"/>
    </row>
    <row r="989" spans="1:14" customFormat="1" ht="21" customHeight="1" x14ac:dyDescent="0.25">
      <c r="A989" s="202" t="s">
        <v>2285</v>
      </c>
      <c r="B989" s="202" t="s">
        <v>1982</v>
      </c>
      <c r="C989" s="206" t="s">
        <v>2286</v>
      </c>
      <c r="D989" s="60" t="s">
        <v>1833</v>
      </c>
      <c r="E989" s="12">
        <v>0.52631578947368429</v>
      </c>
      <c r="F989" s="62">
        <v>57</v>
      </c>
      <c r="G989" s="58">
        <v>27</v>
      </c>
      <c r="H989" s="81"/>
      <c r="I989" s="82">
        <f t="shared" si="76"/>
        <v>0</v>
      </c>
      <c r="N989" s="75"/>
    </row>
    <row r="990" spans="1:14" customFormat="1" ht="21" customHeight="1" x14ac:dyDescent="0.25">
      <c r="A990" s="202" t="s">
        <v>2303</v>
      </c>
      <c r="B990" s="202" t="s">
        <v>76</v>
      </c>
      <c r="C990" s="206" t="s">
        <v>2304</v>
      </c>
      <c r="D990" s="60" t="s">
        <v>2199</v>
      </c>
      <c r="E990" s="12">
        <v>0.54117647058823537</v>
      </c>
      <c r="F990" s="57">
        <v>85</v>
      </c>
      <c r="G990" s="58">
        <v>39</v>
      </c>
      <c r="H990" s="81"/>
      <c r="I990" s="82">
        <f t="shared" si="76"/>
        <v>0</v>
      </c>
      <c r="N990" s="75"/>
    </row>
    <row r="991" spans="1:14" customFormat="1" ht="21" customHeight="1" x14ac:dyDescent="0.25">
      <c r="A991" s="202" t="s">
        <v>2305</v>
      </c>
      <c r="B991" s="202" t="s">
        <v>76</v>
      </c>
      <c r="C991" s="206" t="s">
        <v>2306</v>
      </c>
      <c r="D991" s="60" t="s">
        <v>2181</v>
      </c>
      <c r="E991" s="12">
        <v>0.50961538461538458</v>
      </c>
      <c r="F991" s="57">
        <v>104</v>
      </c>
      <c r="G991" s="58">
        <v>51</v>
      </c>
      <c r="H991" s="81"/>
      <c r="I991" s="82">
        <f t="shared" si="76"/>
        <v>0</v>
      </c>
      <c r="N991" s="75"/>
    </row>
    <row r="992" spans="1:14" customFormat="1" ht="21" customHeight="1" x14ac:dyDescent="0.25">
      <c r="A992" s="202" t="s">
        <v>2292</v>
      </c>
      <c r="B992" s="202" t="s">
        <v>76</v>
      </c>
      <c r="C992" s="206" t="s">
        <v>2293</v>
      </c>
      <c r="D992" s="60" t="s">
        <v>1833</v>
      </c>
      <c r="E992" s="24">
        <v>0.49450549450549453</v>
      </c>
      <c r="F992" s="57">
        <v>91</v>
      </c>
      <c r="G992" s="58">
        <v>46</v>
      </c>
      <c r="H992" s="81"/>
      <c r="I992" s="82">
        <f t="shared" si="76"/>
        <v>0</v>
      </c>
      <c r="N992" s="75"/>
    </row>
    <row r="993" spans="1:14" customFormat="1" ht="21" customHeight="1" x14ac:dyDescent="0.25">
      <c r="A993" s="202" t="s">
        <v>2294</v>
      </c>
      <c r="B993" s="202" t="s">
        <v>76</v>
      </c>
      <c r="C993" s="206" t="s">
        <v>2295</v>
      </c>
      <c r="D993" s="60" t="s">
        <v>1833</v>
      </c>
      <c r="E993" s="12">
        <v>0.5714285714285714</v>
      </c>
      <c r="F993" s="57">
        <v>91</v>
      </c>
      <c r="G993" s="58">
        <v>39</v>
      </c>
      <c r="H993" s="81"/>
      <c r="I993" s="82">
        <f t="shared" si="76"/>
        <v>0</v>
      </c>
      <c r="N993" s="75"/>
    </row>
    <row r="994" spans="1:14" customFormat="1" ht="21" customHeight="1" x14ac:dyDescent="0.25">
      <c r="A994" s="202" t="s">
        <v>2299</v>
      </c>
      <c r="B994" s="202" t="s">
        <v>76</v>
      </c>
      <c r="C994" s="206" t="s">
        <v>2300</v>
      </c>
      <c r="D994" s="60" t="s">
        <v>1833</v>
      </c>
      <c r="E994" s="24">
        <v>0.47560975609756095</v>
      </c>
      <c r="F994" s="57">
        <v>82</v>
      </c>
      <c r="G994" s="58">
        <v>43</v>
      </c>
      <c r="H994" s="81"/>
      <c r="I994" s="82">
        <f t="shared" si="76"/>
        <v>0</v>
      </c>
      <c r="N994" s="75"/>
    </row>
    <row r="995" spans="1:14" customFormat="1" ht="21" customHeight="1" x14ac:dyDescent="0.25">
      <c r="A995" s="202" t="s">
        <v>2311</v>
      </c>
      <c r="B995" s="202" t="s">
        <v>76</v>
      </c>
      <c r="C995" s="206" t="s">
        <v>77</v>
      </c>
      <c r="D995" s="60" t="s">
        <v>83</v>
      </c>
      <c r="E995" s="24">
        <v>0.47945205479452058</v>
      </c>
      <c r="F995" s="57">
        <v>73</v>
      </c>
      <c r="G995" s="58">
        <v>38</v>
      </c>
      <c r="H995" s="81"/>
      <c r="I995" s="82">
        <f t="shared" si="76"/>
        <v>0</v>
      </c>
      <c r="N995" s="75"/>
    </row>
    <row r="996" spans="1:14" customFormat="1" ht="21" customHeight="1" x14ac:dyDescent="0.25">
      <c r="A996" s="202" t="s">
        <v>2312</v>
      </c>
      <c r="B996" s="202" t="s">
        <v>76</v>
      </c>
      <c r="C996" s="206" t="s">
        <v>2313</v>
      </c>
      <c r="D996" s="60" t="s">
        <v>1833</v>
      </c>
      <c r="E996" s="24">
        <v>0.45918367346938771</v>
      </c>
      <c r="F996" s="57">
        <v>98</v>
      </c>
      <c r="G996" s="58">
        <v>53</v>
      </c>
      <c r="H996" s="81"/>
      <c r="I996" s="82">
        <f t="shared" si="76"/>
        <v>0</v>
      </c>
      <c r="N996" s="75"/>
    </row>
    <row r="997" spans="1:14" customFormat="1" ht="21" customHeight="1" x14ac:dyDescent="0.25">
      <c r="A997" s="202" t="s">
        <v>2309</v>
      </c>
      <c r="B997" s="202" t="s">
        <v>76</v>
      </c>
      <c r="C997" s="206" t="s">
        <v>2310</v>
      </c>
      <c r="D997" s="60" t="s">
        <v>2181</v>
      </c>
      <c r="E997" s="24">
        <v>0.45522388059701491</v>
      </c>
      <c r="F997" s="57">
        <v>134</v>
      </c>
      <c r="G997" s="58">
        <v>73</v>
      </c>
      <c r="H997" s="81"/>
      <c r="I997" s="82">
        <f t="shared" ref="I997:I1002" si="77">G997*H997</f>
        <v>0</v>
      </c>
      <c r="N997" s="75"/>
    </row>
    <row r="998" spans="1:14" customFormat="1" ht="21" customHeight="1" x14ac:dyDescent="0.25">
      <c r="A998" s="202" t="s">
        <v>2289</v>
      </c>
      <c r="B998" s="202" t="s">
        <v>2290</v>
      </c>
      <c r="C998" s="206" t="s">
        <v>2291</v>
      </c>
      <c r="D998" s="60" t="s">
        <v>2199</v>
      </c>
      <c r="E998" s="24">
        <v>0.41791044776119401</v>
      </c>
      <c r="F998" s="57">
        <v>67</v>
      </c>
      <c r="G998" s="58">
        <v>39</v>
      </c>
      <c r="H998" s="81"/>
      <c r="I998" s="82">
        <f t="shared" si="77"/>
        <v>0</v>
      </c>
      <c r="N998" s="75"/>
    </row>
    <row r="999" spans="1:14" customFormat="1" ht="21" customHeight="1" x14ac:dyDescent="0.25">
      <c r="A999" s="202" t="s">
        <v>2301</v>
      </c>
      <c r="B999" s="202" t="s">
        <v>76</v>
      </c>
      <c r="C999" s="206" t="s">
        <v>2302</v>
      </c>
      <c r="D999" s="60" t="s">
        <v>1978</v>
      </c>
      <c r="E999" s="24">
        <v>0.40677966101694918</v>
      </c>
      <c r="F999" s="57">
        <v>59</v>
      </c>
      <c r="G999" s="58">
        <v>35</v>
      </c>
      <c r="H999" s="81"/>
      <c r="I999" s="82">
        <f t="shared" si="77"/>
        <v>0</v>
      </c>
      <c r="N999" s="75"/>
    </row>
    <row r="1000" spans="1:14" customFormat="1" ht="21" customHeight="1" x14ac:dyDescent="0.25">
      <c r="A1000" s="202" t="s">
        <v>2307</v>
      </c>
      <c r="B1000" s="202" t="s">
        <v>76</v>
      </c>
      <c r="C1000" s="206" t="s">
        <v>2308</v>
      </c>
      <c r="D1000" s="60" t="s">
        <v>1841</v>
      </c>
      <c r="E1000" s="24">
        <v>0.40243902439024393</v>
      </c>
      <c r="F1000" s="57">
        <v>82</v>
      </c>
      <c r="G1000" s="58">
        <v>49</v>
      </c>
      <c r="H1000" s="81"/>
      <c r="I1000" s="82">
        <f t="shared" si="77"/>
        <v>0</v>
      </c>
      <c r="N1000" s="75"/>
    </row>
    <row r="1001" spans="1:14" customFormat="1" ht="21" customHeight="1" x14ac:dyDescent="0.25">
      <c r="A1001" s="202" t="s">
        <v>2298</v>
      </c>
      <c r="B1001" s="202" t="s">
        <v>76</v>
      </c>
      <c r="C1001" s="206" t="s">
        <v>2297</v>
      </c>
      <c r="D1001" s="60" t="s">
        <v>1861</v>
      </c>
      <c r="E1001" s="25">
        <v>0.375</v>
      </c>
      <c r="F1001" s="57">
        <v>72</v>
      </c>
      <c r="G1001" s="58">
        <v>45</v>
      </c>
      <c r="H1001" s="81"/>
      <c r="I1001" s="82">
        <f t="shared" si="77"/>
        <v>0</v>
      </c>
      <c r="N1001" s="75"/>
    </row>
    <row r="1002" spans="1:14" customFormat="1" ht="21" customHeight="1" x14ac:dyDescent="0.25">
      <c r="A1002" s="202" t="s">
        <v>2296</v>
      </c>
      <c r="B1002" s="202" t="s">
        <v>76</v>
      </c>
      <c r="C1002" s="206" t="s">
        <v>2297</v>
      </c>
      <c r="D1002" s="60" t="s">
        <v>1841</v>
      </c>
      <c r="E1002" s="25">
        <v>0.37894736842105259</v>
      </c>
      <c r="F1002" s="57">
        <v>95</v>
      </c>
      <c r="G1002" s="58">
        <v>59</v>
      </c>
      <c r="H1002" s="81"/>
      <c r="I1002" s="82">
        <f t="shared" si="77"/>
        <v>0</v>
      </c>
      <c r="N1002" s="75"/>
    </row>
    <row r="1003" spans="1:14" s="126" customFormat="1" ht="32.25" customHeight="1" x14ac:dyDescent="0.7">
      <c r="A1003" s="100"/>
      <c r="B1003" s="63"/>
      <c r="C1003" s="29"/>
      <c r="D1003" s="65"/>
      <c r="E1003" s="66"/>
      <c r="F1003" s="67"/>
      <c r="G1003" s="68"/>
      <c r="H1003" s="69"/>
      <c r="I1003" s="89" t="s">
        <v>2427</v>
      </c>
      <c r="N1003" s="75"/>
    </row>
    <row r="1004" spans="1:14" s="14" customFormat="1" ht="39.75" customHeight="1" x14ac:dyDescent="0.25">
      <c r="A1004" s="186"/>
      <c r="B1004" s="71"/>
      <c r="C1004" s="29"/>
      <c r="D1004" s="64"/>
      <c r="E1004" s="72"/>
      <c r="F1004" s="73" t="s">
        <v>0</v>
      </c>
      <c r="G1004" s="257">
        <f>G2</f>
        <v>0</v>
      </c>
      <c r="H1004" s="258"/>
      <c r="I1004" s="259"/>
      <c r="N1004" s="75"/>
    </row>
    <row r="1005" spans="1:14" s="14" customFormat="1" ht="28.5" customHeight="1" x14ac:dyDescent="0.25">
      <c r="A1005" s="100"/>
      <c r="B1005" s="71"/>
      <c r="C1005" s="29"/>
      <c r="D1005" s="64"/>
      <c r="E1005" s="72"/>
      <c r="F1005" s="67"/>
      <c r="G1005" s="68"/>
      <c r="H1005" s="74" t="s">
        <v>1</v>
      </c>
      <c r="I1005" s="69"/>
      <c r="N1005" s="75"/>
    </row>
    <row r="1006" spans="1:14" ht="36.75" customHeight="1" thickBot="1" x14ac:dyDescent="0.3">
      <c r="A1006" s="90" t="s">
        <v>6</v>
      </c>
      <c r="B1006" s="90" t="s">
        <v>7</v>
      </c>
      <c r="C1006" s="30"/>
      <c r="D1006" s="91"/>
      <c r="E1006" s="92" t="s">
        <v>8</v>
      </c>
      <c r="F1006" s="93" t="s">
        <v>191</v>
      </c>
      <c r="G1006" s="93" t="s">
        <v>9</v>
      </c>
      <c r="H1006" s="94" t="s">
        <v>10</v>
      </c>
      <c r="I1006" s="94" t="s">
        <v>11</v>
      </c>
      <c r="N1006" s="75"/>
    </row>
    <row r="1007" spans="1:14" s="152" customFormat="1" ht="28.5" customHeight="1" thickBot="1" x14ac:dyDescent="0.25">
      <c r="A1007" s="254" t="s">
        <v>133</v>
      </c>
      <c r="B1007" s="255"/>
      <c r="C1007" s="255"/>
      <c r="D1007" s="255"/>
      <c r="E1007" s="255"/>
      <c r="F1007" s="255"/>
      <c r="G1007" s="255"/>
      <c r="H1007" s="255"/>
      <c r="I1007" s="256"/>
      <c r="N1007" s="75"/>
    </row>
    <row r="1008" spans="1:14" s="192" customFormat="1" ht="20.25" customHeight="1" x14ac:dyDescent="0.2">
      <c r="A1008" s="242"/>
      <c r="B1008" s="242"/>
      <c r="C1008" s="242"/>
      <c r="D1008" s="242"/>
      <c r="E1008" s="242"/>
      <c r="F1008" s="242"/>
      <c r="G1008" s="242"/>
      <c r="H1008" s="242"/>
      <c r="I1008" s="242"/>
      <c r="N1008" s="75"/>
    </row>
    <row r="1009" spans="1:14" customFormat="1" ht="21" customHeight="1" x14ac:dyDescent="0.25">
      <c r="A1009" s="202" t="s">
        <v>2314</v>
      </c>
      <c r="B1009" s="202" t="s">
        <v>2003</v>
      </c>
      <c r="C1009" s="203" t="s">
        <v>2315</v>
      </c>
      <c r="D1009" s="56" t="s">
        <v>2199</v>
      </c>
      <c r="E1009" s="24">
        <v>0.4022988505747126</v>
      </c>
      <c r="F1009" s="57">
        <v>87</v>
      </c>
      <c r="G1009" s="58">
        <v>52</v>
      </c>
      <c r="H1009" s="81"/>
      <c r="I1009" s="82">
        <f t="shared" ref="I1009:I1049" si="78">G1009*H1009</f>
        <v>0</v>
      </c>
      <c r="N1009" s="75"/>
    </row>
    <row r="1010" spans="1:14" customFormat="1" ht="21" customHeight="1" x14ac:dyDescent="0.25">
      <c r="A1010" s="202" t="s">
        <v>2318</v>
      </c>
      <c r="B1010" s="202" t="s">
        <v>2003</v>
      </c>
      <c r="C1010" s="206" t="s">
        <v>2319</v>
      </c>
      <c r="D1010" s="60" t="s">
        <v>1833</v>
      </c>
      <c r="E1010" s="25">
        <v>0.37349397590361444</v>
      </c>
      <c r="F1010" s="57">
        <v>83</v>
      </c>
      <c r="G1010" s="58">
        <v>52</v>
      </c>
      <c r="H1010" s="81"/>
      <c r="I1010" s="82">
        <f t="shared" si="78"/>
        <v>0</v>
      </c>
      <c r="N1010" s="75"/>
    </row>
    <row r="1011" spans="1:14" customFormat="1" ht="21" customHeight="1" x14ac:dyDescent="0.25">
      <c r="A1011" s="202" t="s">
        <v>2316</v>
      </c>
      <c r="B1011" s="202" t="s">
        <v>2003</v>
      </c>
      <c r="C1011" s="206" t="s">
        <v>2317</v>
      </c>
      <c r="D1011" s="60" t="s">
        <v>2199</v>
      </c>
      <c r="E1011" s="24">
        <v>0.40506329113924056</v>
      </c>
      <c r="F1011" s="57">
        <v>79</v>
      </c>
      <c r="G1011" s="58">
        <v>47</v>
      </c>
      <c r="H1011" s="81"/>
      <c r="I1011" s="82">
        <f t="shared" si="78"/>
        <v>0</v>
      </c>
      <c r="N1011" s="75"/>
    </row>
    <row r="1012" spans="1:14" customFormat="1" ht="21" customHeight="1" x14ac:dyDescent="0.25">
      <c r="A1012" s="202" t="s">
        <v>2320</v>
      </c>
      <c r="B1012" s="202" t="s">
        <v>34</v>
      </c>
      <c r="C1012" s="206" t="s">
        <v>2321</v>
      </c>
      <c r="D1012" s="60" t="s">
        <v>1869</v>
      </c>
      <c r="E1012" s="25">
        <v>0.31506849315068497</v>
      </c>
      <c r="F1012" s="57">
        <v>73</v>
      </c>
      <c r="G1012" s="58">
        <v>50</v>
      </c>
      <c r="H1012" s="81"/>
      <c r="I1012" s="82">
        <f t="shared" si="78"/>
        <v>0</v>
      </c>
      <c r="N1012" s="75"/>
    </row>
    <row r="1013" spans="1:14" customFormat="1" ht="21" customHeight="1" x14ac:dyDescent="0.25">
      <c r="A1013" s="202" t="s">
        <v>2322</v>
      </c>
      <c r="B1013" s="202" t="s">
        <v>2011</v>
      </c>
      <c r="C1013" s="206" t="s">
        <v>2323</v>
      </c>
      <c r="D1013" s="60" t="s">
        <v>1833</v>
      </c>
      <c r="E1013" s="24">
        <v>0.4</v>
      </c>
      <c r="F1013" s="57">
        <v>50</v>
      </c>
      <c r="G1013" s="58">
        <v>30</v>
      </c>
      <c r="H1013" s="81"/>
      <c r="I1013" s="82">
        <f t="shared" si="78"/>
        <v>0</v>
      </c>
      <c r="N1013" s="75"/>
    </row>
    <row r="1014" spans="1:14" customFormat="1" ht="21" customHeight="1" x14ac:dyDescent="0.25">
      <c r="A1014" s="202" t="s">
        <v>2324</v>
      </c>
      <c r="B1014" s="202" t="s">
        <v>35</v>
      </c>
      <c r="C1014" s="206" t="s">
        <v>2325</v>
      </c>
      <c r="D1014" s="60" t="s">
        <v>1841</v>
      </c>
      <c r="E1014" s="24">
        <v>0.40963855421686746</v>
      </c>
      <c r="F1014" s="57">
        <v>83</v>
      </c>
      <c r="G1014" s="58">
        <v>49</v>
      </c>
      <c r="H1014" s="81"/>
      <c r="I1014" s="82">
        <f t="shared" si="78"/>
        <v>0</v>
      </c>
      <c r="N1014" s="75"/>
    </row>
    <row r="1015" spans="1:14" customFormat="1" ht="21" customHeight="1" x14ac:dyDescent="0.25">
      <c r="A1015" s="202" t="s">
        <v>2326</v>
      </c>
      <c r="B1015" s="202" t="s">
        <v>35</v>
      </c>
      <c r="C1015" s="206" t="s">
        <v>2325</v>
      </c>
      <c r="D1015" s="60" t="s">
        <v>1833</v>
      </c>
      <c r="E1015" s="24">
        <f>1-(G1015/F1015)</f>
        <v>0.4320987654320988</v>
      </c>
      <c r="F1015" s="57">
        <v>81</v>
      </c>
      <c r="G1015" s="58">
        <v>46</v>
      </c>
      <c r="H1015" s="81"/>
      <c r="I1015" s="82">
        <f t="shared" si="78"/>
        <v>0</v>
      </c>
      <c r="N1015" s="75"/>
    </row>
    <row r="1016" spans="1:14" customFormat="1" ht="21" customHeight="1" x14ac:dyDescent="0.25">
      <c r="A1016" s="202" t="s">
        <v>2327</v>
      </c>
      <c r="B1016" s="202" t="s">
        <v>35</v>
      </c>
      <c r="C1016" s="203" t="s">
        <v>2328</v>
      </c>
      <c r="D1016" s="56" t="s">
        <v>1833</v>
      </c>
      <c r="E1016" s="24">
        <v>0.40740740740740744</v>
      </c>
      <c r="F1016" s="57">
        <v>81</v>
      </c>
      <c r="G1016" s="58">
        <v>48</v>
      </c>
      <c r="H1016" s="81"/>
      <c r="I1016" s="82">
        <f t="shared" si="78"/>
        <v>0</v>
      </c>
      <c r="N1016" s="75"/>
    </row>
    <row r="1017" spans="1:14" customFormat="1" ht="21" customHeight="1" x14ac:dyDescent="0.25">
      <c r="A1017" s="202" t="s">
        <v>2329</v>
      </c>
      <c r="B1017" s="202" t="s">
        <v>35</v>
      </c>
      <c r="C1017" s="206" t="s">
        <v>2330</v>
      </c>
      <c r="D1017" s="60" t="s">
        <v>1833</v>
      </c>
      <c r="E1017" s="24">
        <v>0.39743589743589747</v>
      </c>
      <c r="F1017" s="57">
        <v>78</v>
      </c>
      <c r="G1017" s="58">
        <v>47</v>
      </c>
      <c r="H1017" s="81"/>
      <c r="I1017" s="82">
        <f t="shared" si="78"/>
        <v>0</v>
      </c>
      <c r="N1017" s="75"/>
    </row>
    <row r="1018" spans="1:14" customFormat="1" ht="21" customHeight="1" x14ac:dyDescent="0.25">
      <c r="A1018" s="202" t="s">
        <v>2331</v>
      </c>
      <c r="B1018" s="202" t="s">
        <v>122</v>
      </c>
      <c r="C1018" s="206" t="s">
        <v>2332</v>
      </c>
      <c r="D1018" s="60" t="s">
        <v>2199</v>
      </c>
      <c r="E1018" s="12">
        <v>0.50684931506849318</v>
      </c>
      <c r="F1018" s="57">
        <v>73</v>
      </c>
      <c r="G1018" s="58">
        <v>36</v>
      </c>
      <c r="H1018" s="81"/>
      <c r="I1018" s="82">
        <f t="shared" si="78"/>
        <v>0</v>
      </c>
      <c r="N1018" s="75"/>
    </row>
    <row r="1019" spans="1:14" customFormat="1" ht="21" customHeight="1" x14ac:dyDescent="0.25">
      <c r="A1019" s="202" t="s">
        <v>2333</v>
      </c>
      <c r="B1019" s="202" t="s">
        <v>122</v>
      </c>
      <c r="C1019" s="206" t="s">
        <v>2334</v>
      </c>
      <c r="D1019" s="60" t="s">
        <v>1833</v>
      </c>
      <c r="E1019" s="12">
        <v>0.60256410256410264</v>
      </c>
      <c r="F1019" s="57">
        <v>78</v>
      </c>
      <c r="G1019" s="58">
        <v>31</v>
      </c>
      <c r="H1019" s="81"/>
      <c r="I1019" s="82">
        <f t="shared" si="78"/>
        <v>0</v>
      </c>
      <c r="N1019" s="75"/>
    </row>
    <row r="1020" spans="1:14" customFormat="1" ht="21" customHeight="1" x14ac:dyDescent="0.25">
      <c r="A1020" s="202" t="s">
        <v>2335</v>
      </c>
      <c r="B1020" s="202" t="s">
        <v>42</v>
      </c>
      <c r="C1020" s="206" t="s">
        <v>2336</v>
      </c>
      <c r="D1020" s="60" t="s">
        <v>1833</v>
      </c>
      <c r="E1020" s="12">
        <v>0.57971014492753625</v>
      </c>
      <c r="F1020" s="57">
        <v>69</v>
      </c>
      <c r="G1020" s="58">
        <v>29</v>
      </c>
      <c r="H1020" s="81"/>
      <c r="I1020" s="82">
        <f t="shared" si="78"/>
        <v>0</v>
      </c>
      <c r="N1020" s="75"/>
    </row>
    <row r="1021" spans="1:14" customFormat="1" ht="21" customHeight="1" x14ac:dyDescent="0.25">
      <c r="A1021" s="202" t="s">
        <v>2337</v>
      </c>
      <c r="B1021" s="202" t="s">
        <v>48</v>
      </c>
      <c r="C1021" s="206" t="s">
        <v>2338</v>
      </c>
      <c r="D1021" s="60" t="s">
        <v>1833</v>
      </c>
      <c r="E1021" s="24">
        <v>0.48684210526315785</v>
      </c>
      <c r="F1021" s="57">
        <v>76</v>
      </c>
      <c r="G1021" s="58">
        <v>39</v>
      </c>
      <c r="H1021" s="81"/>
      <c r="I1021" s="82">
        <f t="shared" si="78"/>
        <v>0</v>
      </c>
      <c r="N1021" s="75"/>
    </row>
    <row r="1022" spans="1:14" customFormat="1" ht="21" customHeight="1" x14ac:dyDescent="0.25">
      <c r="A1022" s="202" t="s">
        <v>2339</v>
      </c>
      <c r="B1022" s="202" t="s">
        <v>78</v>
      </c>
      <c r="C1022" s="206" t="s">
        <v>79</v>
      </c>
      <c r="D1022" s="60" t="s">
        <v>2187</v>
      </c>
      <c r="E1022" s="24">
        <v>0.4</v>
      </c>
      <c r="F1022" s="57">
        <v>65</v>
      </c>
      <c r="G1022" s="58">
        <v>39</v>
      </c>
      <c r="H1022" s="81"/>
      <c r="I1022" s="82">
        <f t="shared" si="78"/>
        <v>0</v>
      </c>
      <c r="N1022" s="75"/>
    </row>
    <row r="1023" spans="1:14" customFormat="1" ht="21" customHeight="1" x14ac:dyDescent="0.25">
      <c r="A1023" s="202" t="s">
        <v>2344</v>
      </c>
      <c r="B1023" s="202" t="s">
        <v>78</v>
      </c>
      <c r="C1023" s="206" t="s">
        <v>2343</v>
      </c>
      <c r="D1023" s="60" t="s">
        <v>1861</v>
      </c>
      <c r="E1023" s="24">
        <v>0.41269841269841268</v>
      </c>
      <c r="F1023" s="57">
        <v>63</v>
      </c>
      <c r="G1023" s="58">
        <v>37</v>
      </c>
      <c r="H1023" s="81"/>
      <c r="I1023" s="82">
        <f t="shared" si="78"/>
        <v>0</v>
      </c>
      <c r="N1023" s="75"/>
    </row>
    <row r="1024" spans="1:14" customFormat="1" ht="21" customHeight="1" x14ac:dyDescent="0.25">
      <c r="A1024" s="202" t="s">
        <v>2342</v>
      </c>
      <c r="B1024" s="202" t="s">
        <v>78</v>
      </c>
      <c r="C1024" s="206" t="s">
        <v>2343</v>
      </c>
      <c r="D1024" s="60" t="s">
        <v>1841</v>
      </c>
      <c r="E1024" s="25">
        <v>0.34090909090909094</v>
      </c>
      <c r="F1024" s="57">
        <v>88</v>
      </c>
      <c r="G1024" s="58">
        <v>58</v>
      </c>
      <c r="H1024" s="81"/>
      <c r="I1024" s="82">
        <f t="shared" si="78"/>
        <v>0</v>
      </c>
      <c r="N1024" s="75"/>
    </row>
    <row r="1025" spans="1:14" customFormat="1" ht="21" customHeight="1" x14ac:dyDescent="0.25">
      <c r="A1025" s="202" t="s">
        <v>2340</v>
      </c>
      <c r="B1025" s="202" t="s">
        <v>78</v>
      </c>
      <c r="C1025" s="206" t="s">
        <v>2341</v>
      </c>
      <c r="D1025" s="60" t="s">
        <v>1833</v>
      </c>
      <c r="E1025" s="12">
        <v>0.50588235294117645</v>
      </c>
      <c r="F1025" s="57">
        <v>85</v>
      </c>
      <c r="G1025" s="58">
        <v>42</v>
      </c>
      <c r="H1025" s="81"/>
      <c r="I1025" s="82">
        <f t="shared" si="78"/>
        <v>0</v>
      </c>
      <c r="N1025" s="75"/>
    </row>
    <row r="1026" spans="1:14" customFormat="1" ht="21" customHeight="1" x14ac:dyDescent="0.25">
      <c r="A1026" s="202" t="s">
        <v>2345</v>
      </c>
      <c r="B1026" s="202" t="s">
        <v>78</v>
      </c>
      <c r="C1026" s="206" t="s">
        <v>2346</v>
      </c>
      <c r="D1026" s="60" t="s">
        <v>1833</v>
      </c>
      <c r="E1026" s="12">
        <v>0.53658536585365857</v>
      </c>
      <c r="F1026" s="57">
        <v>82</v>
      </c>
      <c r="G1026" s="58">
        <v>38</v>
      </c>
      <c r="H1026" s="81"/>
      <c r="I1026" s="82">
        <f t="shared" si="78"/>
        <v>0</v>
      </c>
      <c r="N1026" s="75"/>
    </row>
    <row r="1027" spans="1:14" customFormat="1" ht="21" customHeight="1" x14ac:dyDescent="0.25">
      <c r="A1027" s="202" t="s">
        <v>2352</v>
      </c>
      <c r="B1027" s="202" t="s">
        <v>51</v>
      </c>
      <c r="C1027" s="206" t="s">
        <v>2348</v>
      </c>
      <c r="D1027" s="60" t="s">
        <v>2353</v>
      </c>
      <c r="E1027" s="25">
        <v>0.35185185185185186</v>
      </c>
      <c r="F1027" s="57">
        <v>54</v>
      </c>
      <c r="G1027" s="58">
        <v>35</v>
      </c>
      <c r="H1027" s="81"/>
      <c r="I1027" s="82">
        <f t="shared" si="78"/>
        <v>0</v>
      </c>
      <c r="N1027" s="75"/>
    </row>
    <row r="1028" spans="1:14" customFormat="1" ht="21" customHeight="1" x14ac:dyDescent="0.25">
      <c r="A1028" s="202" t="s">
        <v>2350</v>
      </c>
      <c r="B1028" s="202" t="s">
        <v>51</v>
      </c>
      <c r="C1028" s="206" t="s">
        <v>2348</v>
      </c>
      <c r="D1028" s="60" t="s">
        <v>2351</v>
      </c>
      <c r="E1028" s="25">
        <v>0.33333333333333337</v>
      </c>
      <c r="F1028" s="57">
        <v>75</v>
      </c>
      <c r="G1028" s="58">
        <v>50</v>
      </c>
      <c r="H1028" s="81"/>
      <c r="I1028" s="82">
        <f t="shared" si="78"/>
        <v>0</v>
      </c>
      <c r="N1028" s="75"/>
    </row>
    <row r="1029" spans="1:14" customFormat="1" ht="21" customHeight="1" x14ac:dyDescent="0.25">
      <c r="A1029" s="202" t="s">
        <v>2347</v>
      </c>
      <c r="B1029" s="202" t="s">
        <v>51</v>
      </c>
      <c r="C1029" s="206" t="s">
        <v>2348</v>
      </c>
      <c r="D1029" s="60" t="s">
        <v>2349</v>
      </c>
      <c r="E1029" s="25">
        <v>0.35</v>
      </c>
      <c r="F1029" s="57">
        <v>60</v>
      </c>
      <c r="G1029" s="58">
        <v>39</v>
      </c>
      <c r="H1029" s="81"/>
      <c r="I1029" s="82">
        <f t="shared" si="78"/>
        <v>0</v>
      </c>
      <c r="N1029" s="75"/>
    </row>
    <row r="1030" spans="1:14" customFormat="1" ht="21" customHeight="1" x14ac:dyDescent="0.25">
      <c r="A1030" s="202" t="s">
        <v>2354</v>
      </c>
      <c r="B1030" s="202" t="s">
        <v>54</v>
      </c>
      <c r="C1030" s="206" t="s">
        <v>2355</v>
      </c>
      <c r="D1030" s="60" t="s">
        <v>83</v>
      </c>
      <c r="E1030" s="25">
        <f>1-(G1030/F1030)</f>
        <v>0.36764705882352944</v>
      </c>
      <c r="F1030" s="57">
        <v>68</v>
      </c>
      <c r="G1030" s="58">
        <v>43</v>
      </c>
      <c r="H1030" s="81"/>
      <c r="I1030" s="82">
        <f t="shared" si="78"/>
        <v>0</v>
      </c>
      <c r="N1030" s="75"/>
    </row>
    <row r="1031" spans="1:14" customFormat="1" ht="21" customHeight="1" x14ac:dyDescent="0.25">
      <c r="A1031" s="202" t="s">
        <v>2358</v>
      </c>
      <c r="B1031" s="202" t="s">
        <v>54</v>
      </c>
      <c r="C1031" s="206" t="s">
        <v>2359</v>
      </c>
      <c r="D1031" s="60" t="s">
        <v>1833</v>
      </c>
      <c r="E1031" s="24">
        <v>0.4555555555555556</v>
      </c>
      <c r="F1031" s="57">
        <v>90</v>
      </c>
      <c r="G1031" s="58">
        <v>49</v>
      </c>
      <c r="H1031" s="81"/>
      <c r="I1031" s="82">
        <f t="shared" si="78"/>
        <v>0</v>
      </c>
      <c r="N1031" s="75"/>
    </row>
    <row r="1032" spans="1:14" customFormat="1" ht="21" customHeight="1" x14ac:dyDescent="0.25">
      <c r="A1032" s="202" t="s">
        <v>2356</v>
      </c>
      <c r="B1032" s="202" t="s">
        <v>54</v>
      </c>
      <c r="C1032" s="206" t="s">
        <v>2357</v>
      </c>
      <c r="D1032" s="60" t="s">
        <v>1833</v>
      </c>
      <c r="E1032" s="24">
        <v>0.4555555555555556</v>
      </c>
      <c r="F1032" s="57">
        <v>90</v>
      </c>
      <c r="G1032" s="58">
        <v>49</v>
      </c>
      <c r="H1032" s="81"/>
      <c r="I1032" s="82">
        <f t="shared" si="78"/>
        <v>0</v>
      </c>
      <c r="N1032" s="75"/>
    </row>
    <row r="1033" spans="1:14" customFormat="1" ht="21" customHeight="1" x14ac:dyDescent="0.25">
      <c r="A1033" s="202" t="s">
        <v>2360</v>
      </c>
      <c r="B1033" s="202" t="s">
        <v>2106</v>
      </c>
      <c r="C1033" s="206" t="s">
        <v>2361</v>
      </c>
      <c r="D1033" s="60" t="s">
        <v>1978</v>
      </c>
      <c r="E1033" s="24">
        <v>0.4555555555555556</v>
      </c>
      <c r="F1033" s="57">
        <v>90</v>
      </c>
      <c r="G1033" s="58">
        <v>49</v>
      </c>
      <c r="H1033" s="81"/>
      <c r="I1033" s="82">
        <f t="shared" si="78"/>
        <v>0</v>
      </c>
      <c r="N1033" s="75"/>
    </row>
    <row r="1034" spans="1:14" customFormat="1" ht="21" customHeight="1" x14ac:dyDescent="0.25">
      <c r="A1034" s="202" t="s">
        <v>2364</v>
      </c>
      <c r="B1034" s="202" t="s">
        <v>2109</v>
      </c>
      <c r="C1034" s="206" t="s">
        <v>2365</v>
      </c>
      <c r="D1034" s="60" t="s">
        <v>1833</v>
      </c>
      <c r="E1034" s="12">
        <v>0.65625</v>
      </c>
      <c r="F1034" s="57">
        <v>32</v>
      </c>
      <c r="G1034" s="58">
        <v>11</v>
      </c>
      <c r="H1034" s="81"/>
      <c r="I1034" s="82">
        <f t="shared" si="78"/>
        <v>0</v>
      </c>
      <c r="N1034" s="75"/>
    </row>
    <row r="1035" spans="1:14" customFormat="1" ht="21" customHeight="1" x14ac:dyDescent="0.25">
      <c r="A1035" s="202" t="s">
        <v>2362</v>
      </c>
      <c r="B1035" s="202" t="s">
        <v>2109</v>
      </c>
      <c r="C1035" s="206" t="s">
        <v>2363</v>
      </c>
      <c r="D1035" s="60" t="s">
        <v>2181</v>
      </c>
      <c r="E1035" s="12">
        <v>0.63636363636363635</v>
      </c>
      <c r="F1035" s="57">
        <v>33</v>
      </c>
      <c r="G1035" s="58">
        <v>12</v>
      </c>
      <c r="H1035" s="81"/>
      <c r="I1035" s="82">
        <f t="shared" si="78"/>
        <v>0</v>
      </c>
      <c r="N1035" s="75"/>
    </row>
    <row r="1036" spans="1:14" customFormat="1" ht="21" customHeight="1" x14ac:dyDescent="0.25">
      <c r="A1036" s="202" t="s">
        <v>2368</v>
      </c>
      <c r="B1036" s="202" t="s">
        <v>56</v>
      </c>
      <c r="C1036" s="206" t="s">
        <v>2369</v>
      </c>
      <c r="D1036" s="60" t="s">
        <v>1833</v>
      </c>
      <c r="E1036" s="24">
        <v>0.39560439560439564</v>
      </c>
      <c r="F1036" s="57">
        <v>91</v>
      </c>
      <c r="G1036" s="58">
        <v>55</v>
      </c>
      <c r="H1036" s="81"/>
      <c r="I1036" s="82">
        <f t="shared" si="78"/>
        <v>0</v>
      </c>
      <c r="N1036" s="75"/>
    </row>
    <row r="1037" spans="1:14" customFormat="1" ht="21" customHeight="1" x14ac:dyDescent="0.25">
      <c r="A1037" s="202" t="s">
        <v>2366</v>
      </c>
      <c r="B1037" s="202" t="s">
        <v>56</v>
      </c>
      <c r="C1037" s="206" t="s">
        <v>2367</v>
      </c>
      <c r="D1037" s="60" t="s">
        <v>83</v>
      </c>
      <c r="E1037" s="25">
        <v>0.35820895522388063</v>
      </c>
      <c r="F1037" s="57">
        <v>67</v>
      </c>
      <c r="G1037" s="58">
        <v>43</v>
      </c>
      <c r="H1037" s="81"/>
      <c r="I1037" s="82">
        <f t="shared" si="78"/>
        <v>0</v>
      </c>
      <c r="N1037" s="75"/>
    </row>
    <row r="1038" spans="1:14" customFormat="1" ht="21" customHeight="1" x14ac:dyDescent="0.25">
      <c r="A1038" s="202" t="s">
        <v>2370</v>
      </c>
      <c r="B1038" s="202" t="s">
        <v>2371</v>
      </c>
      <c r="C1038" s="206" t="s">
        <v>2372</v>
      </c>
      <c r="D1038" s="60" t="s">
        <v>2373</v>
      </c>
      <c r="E1038" s="24">
        <v>0.41025641025641024</v>
      </c>
      <c r="F1038" s="57">
        <v>117</v>
      </c>
      <c r="G1038" s="58">
        <v>69</v>
      </c>
      <c r="H1038" s="81"/>
      <c r="I1038" s="82">
        <f t="shared" si="78"/>
        <v>0</v>
      </c>
      <c r="N1038" s="75"/>
    </row>
    <row r="1039" spans="1:14" customFormat="1" ht="21" customHeight="1" x14ac:dyDescent="0.25">
      <c r="A1039" s="202" t="s">
        <v>2374</v>
      </c>
      <c r="B1039" s="202" t="s">
        <v>58</v>
      </c>
      <c r="C1039" s="206" t="s">
        <v>2375</v>
      </c>
      <c r="D1039" s="60" t="s">
        <v>1833</v>
      </c>
      <c r="E1039" s="24">
        <v>0.41891891891891897</v>
      </c>
      <c r="F1039" s="57">
        <v>74</v>
      </c>
      <c r="G1039" s="58">
        <v>43</v>
      </c>
      <c r="H1039" s="81"/>
      <c r="I1039" s="82">
        <f t="shared" si="78"/>
        <v>0</v>
      </c>
      <c r="N1039" s="75"/>
    </row>
    <row r="1040" spans="1:14" customFormat="1" ht="21" customHeight="1" x14ac:dyDescent="0.25">
      <c r="A1040" s="202" t="s">
        <v>2376</v>
      </c>
      <c r="B1040" s="202" t="s">
        <v>60</v>
      </c>
      <c r="C1040" s="206" t="s">
        <v>2377</v>
      </c>
      <c r="D1040" s="60" t="s">
        <v>1922</v>
      </c>
      <c r="E1040" s="24">
        <v>0.42253521126760563</v>
      </c>
      <c r="F1040" s="57">
        <v>71</v>
      </c>
      <c r="G1040" s="58">
        <v>41</v>
      </c>
      <c r="H1040" s="81"/>
      <c r="I1040" s="82">
        <f t="shared" si="78"/>
        <v>0</v>
      </c>
      <c r="N1040" s="75"/>
    </row>
    <row r="1041" spans="1:14" customFormat="1" ht="21" customHeight="1" x14ac:dyDescent="0.25">
      <c r="A1041" s="202" t="s">
        <v>2380</v>
      </c>
      <c r="B1041" s="202" t="s">
        <v>60</v>
      </c>
      <c r="C1041" s="206" t="s">
        <v>2381</v>
      </c>
      <c r="D1041" s="60" t="s">
        <v>1833</v>
      </c>
      <c r="E1041" s="12">
        <v>0.51249999999999996</v>
      </c>
      <c r="F1041" s="57">
        <v>80</v>
      </c>
      <c r="G1041" s="58">
        <v>39</v>
      </c>
      <c r="H1041" s="81"/>
      <c r="I1041" s="82">
        <f t="shared" si="78"/>
        <v>0</v>
      </c>
      <c r="N1041" s="75"/>
    </row>
    <row r="1042" spans="1:14" customFormat="1" ht="21" customHeight="1" x14ac:dyDescent="0.25">
      <c r="A1042" s="202" t="s">
        <v>2378</v>
      </c>
      <c r="B1042" s="202" t="s">
        <v>60</v>
      </c>
      <c r="C1042" s="206" t="s">
        <v>2379</v>
      </c>
      <c r="D1042" s="60" t="s">
        <v>2199</v>
      </c>
      <c r="E1042" s="12">
        <v>0.66666666666666674</v>
      </c>
      <c r="F1042" s="57">
        <v>108</v>
      </c>
      <c r="G1042" s="58">
        <v>36</v>
      </c>
      <c r="H1042" s="81"/>
      <c r="I1042" s="82">
        <f t="shared" si="78"/>
        <v>0</v>
      </c>
      <c r="N1042" s="75"/>
    </row>
    <row r="1043" spans="1:14" customFormat="1" ht="21" customHeight="1" x14ac:dyDescent="0.25">
      <c r="A1043" s="202" t="s">
        <v>2382</v>
      </c>
      <c r="B1043" s="202" t="s">
        <v>2383</v>
      </c>
      <c r="C1043" s="206" t="s">
        <v>2384</v>
      </c>
      <c r="D1043" s="60" t="s">
        <v>1833</v>
      </c>
      <c r="E1043" s="24">
        <v>0.48837209302325579</v>
      </c>
      <c r="F1043" s="57">
        <v>43</v>
      </c>
      <c r="G1043" s="58">
        <v>22</v>
      </c>
      <c r="H1043" s="81"/>
      <c r="I1043" s="82">
        <f t="shared" si="78"/>
        <v>0</v>
      </c>
      <c r="N1043" s="75"/>
    </row>
    <row r="1044" spans="1:14" customFormat="1" ht="21" customHeight="1" x14ac:dyDescent="0.25">
      <c r="A1044" s="202" t="s">
        <v>2385</v>
      </c>
      <c r="B1044" s="202" t="s">
        <v>2383</v>
      </c>
      <c r="C1044" s="206" t="s">
        <v>2386</v>
      </c>
      <c r="D1044" s="60" t="s">
        <v>2387</v>
      </c>
      <c r="E1044" s="24">
        <f>1-(G1044/F1044)</f>
        <v>0.45454545454545459</v>
      </c>
      <c r="F1044" s="57">
        <v>22</v>
      </c>
      <c r="G1044" s="58">
        <v>12</v>
      </c>
      <c r="H1044" s="81"/>
      <c r="I1044" s="82">
        <f t="shared" si="78"/>
        <v>0</v>
      </c>
      <c r="N1044" s="75"/>
    </row>
    <row r="1045" spans="1:14" customFormat="1" ht="21" customHeight="1" x14ac:dyDescent="0.25">
      <c r="A1045" s="202" t="s">
        <v>2388</v>
      </c>
      <c r="B1045" s="202" t="s">
        <v>63</v>
      </c>
      <c r="C1045" s="206" t="s">
        <v>2389</v>
      </c>
      <c r="D1045" s="60" t="s">
        <v>1833</v>
      </c>
      <c r="E1045" s="12">
        <v>0.55384615384615388</v>
      </c>
      <c r="F1045" s="57">
        <v>65</v>
      </c>
      <c r="G1045" s="58">
        <v>29</v>
      </c>
      <c r="H1045" s="81"/>
      <c r="I1045" s="82">
        <f t="shared" si="78"/>
        <v>0</v>
      </c>
      <c r="N1045" s="75"/>
    </row>
    <row r="1046" spans="1:14" customFormat="1" ht="21" customHeight="1" x14ac:dyDescent="0.25">
      <c r="A1046" s="202" t="s">
        <v>2392</v>
      </c>
      <c r="B1046" s="202" t="s">
        <v>66</v>
      </c>
      <c r="C1046" s="206" t="s">
        <v>2393</v>
      </c>
      <c r="D1046" s="60" t="s">
        <v>1833</v>
      </c>
      <c r="E1046" s="24">
        <v>0.48529411764705888</v>
      </c>
      <c r="F1046" s="57">
        <v>68</v>
      </c>
      <c r="G1046" s="58">
        <v>35</v>
      </c>
      <c r="H1046" s="81"/>
      <c r="I1046" s="82">
        <f t="shared" si="78"/>
        <v>0</v>
      </c>
      <c r="N1046" s="75"/>
    </row>
    <row r="1047" spans="1:14" customFormat="1" ht="21" customHeight="1" x14ac:dyDescent="0.25">
      <c r="A1047" s="202" t="s">
        <v>2390</v>
      </c>
      <c r="B1047" s="202" t="s">
        <v>66</v>
      </c>
      <c r="C1047" s="206" t="s">
        <v>2391</v>
      </c>
      <c r="D1047" s="60" t="s">
        <v>1833</v>
      </c>
      <c r="E1047" s="24">
        <v>0.46575342465753422</v>
      </c>
      <c r="F1047" s="57">
        <v>73</v>
      </c>
      <c r="G1047" s="58">
        <v>39</v>
      </c>
      <c r="H1047" s="81"/>
      <c r="I1047" s="82">
        <f t="shared" si="78"/>
        <v>0</v>
      </c>
      <c r="N1047" s="75"/>
    </row>
    <row r="1048" spans="1:14" customFormat="1" ht="21" customHeight="1" x14ac:dyDescent="0.25">
      <c r="A1048" s="202" t="s">
        <v>2394</v>
      </c>
      <c r="B1048" s="202" t="s">
        <v>66</v>
      </c>
      <c r="C1048" s="206" t="s">
        <v>2395</v>
      </c>
      <c r="D1048" s="60" t="s">
        <v>1833</v>
      </c>
      <c r="E1048" s="24">
        <v>0.40243902439024393</v>
      </c>
      <c r="F1048" s="57">
        <v>82</v>
      </c>
      <c r="G1048" s="58">
        <v>49</v>
      </c>
      <c r="H1048" s="81"/>
      <c r="I1048" s="82">
        <f t="shared" si="78"/>
        <v>0</v>
      </c>
      <c r="N1048" s="75"/>
    </row>
    <row r="1049" spans="1:14" customFormat="1" ht="21" customHeight="1" x14ac:dyDescent="0.25">
      <c r="A1049" s="202" t="s">
        <v>2396</v>
      </c>
      <c r="B1049" s="202" t="s">
        <v>69</v>
      </c>
      <c r="C1049" s="206" t="s">
        <v>2397</v>
      </c>
      <c r="D1049" s="60" t="s">
        <v>2398</v>
      </c>
      <c r="E1049" s="25">
        <v>0.31081081081081086</v>
      </c>
      <c r="F1049" s="57">
        <v>74</v>
      </c>
      <c r="G1049" s="58">
        <v>51</v>
      </c>
      <c r="H1049" s="81"/>
      <c r="I1049" s="82">
        <f t="shared" si="78"/>
        <v>0</v>
      </c>
      <c r="N1049" s="75"/>
    </row>
    <row r="1050" spans="1:14" ht="57" customHeight="1" thickBot="1" x14ac:dyDescent="0.25">
      <c r="A1050" s="31"/>
      <c r="B1050" s="31"/>
      <c r="C1050" s="34"/>
      <c r="D1050" s="34"/>
      <c r="E1050" s="31"/>
      <c r="F1050" s="31"/>
      <c r="G1050" s="31"/>
      <c r="H1050" s="31"/>
      <c r="I1050" s="31"/>
      <c r="N1050" s="75"/>
    </row>
    <row r="1051" spans="1:14" ht="50.25" customHeight="1" thickBot="1" x14ac:dyDescent="0.25">
      <c r="A1051" s="100"/>
      <c r="B1051" s="138"/>
      <c r="C1051" s="139"/>
      <c r="D1051" s="140"/>
      <c r="E1051" s="141"/>
      <c r="F1051" s="142" t="s">
        <v>134</v>
      </c>
      <c r="G1051" s="292">
        <f>SUM(I14:I67,I69:I105,I114:I118,I122:I131,I138:I175,I179:I195,I202:I245,I252:I314,I321:I351,I355:I356,I360:I384,I391:I454,I455:I472,I476:I522,I529:I591,I598:I623,I627:I640,I644:I653,I660:I711,I718:I740,I744:I779,I786:I853,I860:I912,I915:I926,I933:M1002,I1009:I1049,I13)</f>
        <v>0</v>
      </c>
      <c r="H1051" s="293"/>
      <c r="I1051" s="294"/>
      <c r="N1051" s="75"/>
    </row>
    <row r="1052" spans="1:14" ht="48" customHeight="1" x14ac:dyDescent="0.2">
      <c r="A1052" s="235"/>
      <c r="B1052" s="75"/>
      <c r="C1052" s="144"/>
      <c r="D1052" s="144"/>
      <c r="E1052" s="141"/>
      <c r="F1052" s="73" t="s">
        <v>2426</v>
      </c>
      <c r="G1052" s="287" t="s">
        <v>135</v>
      </c>
      <c r="H1052" s="287"/>
      <c r="I1052" s="287"/>
      <c r="N1052" s="75"/>
    </row>
    <row r="1053" spans="1:14" ht="188.25" customHeight="1" x14ac:dyDescent="0.2">
      <c r="A1053" s="235"/>
      <c r="B1053" s="75"/>
      <c r="C1053" s="144"/>
      <c r="D1053" s="144"/>
      <c r="E1053" s="141"/>
      <c r="F1053" s="73"/>
      <c r="G1053" s="145"/>
      <c r="H1053" s="145"/>
      <c r="I1053" s="145"/>
      <c r="N1053" s="75"/>
    </row>
    <row r="1054" spans="1:14" ht="20.25" x14ac:dyDescent="0.2">
      <c r="A1054" s="288" t="s">
        <v>136</v>
      </c>
      <c r="B1054" s="288"/>
      <c r="C1054" s="288"/>
      <c r="D1054" s="288"/>
      <c r="E1054" s="288"/>
      <c r="F1054" s="288"/>
      <c r="G1054" s="288"/>
      <c r="H1054" s="288"/>
      <c r="I1054" s="288"/>
      <c r="N1054" s="75"/>
    </row>
    <row r="1055" spans="1:14" x14ac:dyDescent="0.7">
      <c r="A1055" s="236"/>
      <c r="B1055" s="63"/>
      <c r="C1055" s="64"/>
      <c r="D1055" s="65"/>
      <c r="E1055" s="66"/>
      <c r="F1055" s="99"/>
      <c r="G1055" s="100"/>
      <c r="H1055" s="69"/>
      <c r="I1055" s="69"/>
      <c r="N1055" s="75"/>
    </row>
    <row r="1056" spans="1:14" ht="42" x14ac:dyDescent="0.55000000000000004">
      <c r="A1056" s="235"/>
      <c r="B1056" s="75"/>
      <c r="C1056" s="144"/>
      <c r="D1056" s="144"/>
      <c r="E1056" s="66"/>
      <c r="F1056" s="99"/>
      <c r="G1056" s="100"/>
      <c r="H1056" s="69"/>
      <c r="I1056" s="69"/>
      <c r="N1056" s="75"/>
    </row>
    <row r="1057" spans="1:14" x14ac:dyDescent="0.7">
      <c r="N1057" s="75"/>
    </row>
    <row r="1058" spans="1:14" x14ac:dyDescent="0.7">
      <c r="N1058" s="75"/>
    </row>
    <row r="1059" spans="1:14" x14ac:dyDescent="0.7">
      <c r="N1059" s="75"/>
    </row>
    <row r="1061" spans="1:14" x14ac:dyDescent="0.7">
      <c r="A1061" s="159"/>
    </row>
    <row r="1062" spans="1:14" x14ac:dyDescent="0.7">
      <c r="A1062" s="159"/>
    </row>
  </sheetData>
  <protectedRanges>
    <protectedRange sqref="D276:D278" name="Plage1_3_5_3"/>
  </protectedRanges>
  <sortState xmlns:xlrd2="http://schemas.microsoft.com/office/spreadsheetml/2017/richdata2" ref="A114:I118">
    <sortCondition ref="B114:B118"/>
    <sortCondition ref="A114:A118"/>
  </sortState>
  <mergeCells count="70">
    <mergeCell ref="A475:B475"/>
    <mergeCell ref="A613:B613"/>
    <mergeCell ref="G928:I928"/>
    <mergeCell ref="G1052:I1052"/>
    <mergeCell ref="A1054:I1054"/>
    <mergeCell ref="A742:I742"/>
    <mergeCell ref="A914:I914"/>
    <mergeCell ref="A931:I931"/>
    <mergeCell ref="A1007:I1007"/>
    <mergeCell ref="G1004:I1004"/>
    <mergeCell ref="G1051:I1051"/>
    <mergeCell ref="G781:I781"/>
    <mergeCell ref="A784:I784"/>
    <mergeCell ref="G855:I855"/>
    <mergeCell ref="A858:I858"/>
    <mergeCell ref="A717:B717"/>
    <mergeCell ref="G197:I197"/>
    <mergeCell ref="A250:I250"/>
    <mergeCell ref="A353:I353"/>
    <mergeCell ref="G524:I524"/>
    <mergeCell ref="A527:I527"/>
    <mergeCell ref="A416:B416"/>
    <mergeCell ref="A200:I200"/>
    <mergeCell ref="A265:C265"/>
    <mergeCell ref="A273:C273"/>
    <mergeCell ref="A291:C291"/>
    <mergeCell ref="A301:C301"/>
    <mergeCell ref="G316:I316"/>
    <mergeCell ref="A320:C320"/>
    <mergeCell ref="A329:C329"/>
    <mergeCell ref="A319:I319"/>
    <mergeCell ref="A336:C336"/>
    <mergeCell ref="G133:I133"/>
    <mergeCell ref="A136:I136"/>
    <mergeCell ref="A251:C251"/>
    <mergeCell ref="G2:I2"/>
    <mergeCell ref="A4:I4"/>
    <mergeCell ref="A5:I5"/>
    <mergeCell ref="A6:I6"/>
    <mergeCell ref="A7:I7"/>
    <mergeCell ref="A9:I9"/>
    <mergeCell ref="A11:I11"/>
    <mergeCell ref="G63:I63"/>
    <mergeCell ref="A66:I66"/>
    <mergeCell ref="A8:I8"/>
    <mergeCell ref="A107:I107"/>
    <mergeCell ref="A120:I120"/>
    <mergeCell ref="A177:I177"/>
    <mergeCell ref="G247:I247"/>
    <mergeCell ref="G386:I386"/>
    <mergeCell ref="A389:I389"/>
    <mergeCell ref="A461:B461"/>
    <mergeCell ref="G713:I713"/>
    <mergeCell ref="A430:B430"/>
    <mergeCell ref="A625:I625"/>
    <mergeCell ref="A694:C694"/>
    <mergeCell ref="A358:I358"/>
    <mergeCell ref="A555:B555"/>
    <mergeCell ref="A460:I460"/>
    <mergeCell ref="G457:I457"/>
    <mergeCell ref="A438:B438"/>
    <mergeCell ref="G655:I655"/>
    <mergeCell ref="A658:I658"/>
    <mergeCell ref="A474:I474"/>
    <mergeCell ref="A728:B728"/>
    <mergeCell ref="A642:I642"/>
    <mergeCell ref="G593:I593"/>
    <mergeCell ref="A596:I596"/>
    <mergeCell ref="A716:I716"/>
    <mergeCell ref="A684:C684"/>
  </mergeCells>
  <phoneticPr fontId="35" type="noConversion"/>
  <conditionalFormatting sqref="F252:G262 F280:G290 F325:G328 F353:G353 F302:G314 F330:G335 F360:G366 F368:G381 F342:G351 F318:G319 F657:G658 F644:G653 F660:G683 F431:G437 F266:G271">
    <cfRule type="cellIs" dxfId="111" priority="152" operator="equal">
      <formula>0</formula>
    </cfRule>
    <cfRule type="cellIs" dxfId="110" priority="153" operator="equal">
      <formula>"à"</formula>
    </cfRule>
  </conditionalFormatting>
  <conditionalFormatting sqref="E256:E262 E280:E300 E353 E330:E335 E325:E328 E305:E319 E266:E271">
    <cfRule type="cellIs" dxfId="109" priority="151" operator="greaterThan">
      <formula>0.39</formula>
    </cfRule>
  </conditionalFormatting>
  <conditionalFormatting sqref="G355:G356">
    <cfRule type="cellIs" dxfId="108" priority="160" operator="equal">
      <formula>0</formula>
    </cfRule>
    <cfRule type="cellIs" dxfId="107" priority="161" operator="equal">
      <formula>"à"</formula>
    </cfRule>
  </conditionalFormatting>
  <conditionalFormatting sqref="A355:A356">
    <cfRule type="duplicateValues" dxfId="106" priority="162"/>
  </conditionalFormatting>
  <conditionalFormatting sqref="E355:E356">
    <cfRule type="cellIs" dxfId="105" priority="159" operator="greaterThan">
      <formula>0.39</formula>
    </cfRule>
  </conditionalFormatting>
  <conditionalFormatting sqref="A252">
    <cfRule type="duplicateValues" dxfId="104" priority="155"/>
  </conditionalFormatting>
  <conditionalFormatting sqref="A254">
    <cfRule type="duplicateValues" dxfId="103" priority="154"/>
  </conditionalFormatting>
  <conditionalFormatting sqref="A252:A262">
    <cfRule type="duplicateValues" dxfId="102" priority="156"/>
  </conditionalFormatting>
  <conditionalFormatting sqref="A252">
    <cfRule type="duplicateValues" dxfId="101" priority="157"/>
  </conditionalFormatting>
  <conditionalFormatting sqref="A255:A262 A253">
    <cfRule type="duplicateValues" dxfId="100" priority="158"/>
  </conditionalFormatting>
  <conditionalFormatting sqref="A271">
    <cfRule type="duplicateValues" dxfId="99" priority="146"/>
  </conditionalFormatting>
  <conditionalFormatting sqref="A271">
    <cfRule type="duplicateValues" dxfId="98" priority="145"/>
  </conditionalFormatting>
  <conditionalFormatting sqref="A269:A270">
    <cfRule type="duplicateValues" dxfId="97" priority="147"/>
  </conditionalFormatting>
  <conditionalFormatting sqref="A269:A271">
    <cfRule type="duplicateValues" dxfId="96" priority="148"/>
  </conditionalFormatting>
  <conditionalFormatting sqref="A269:A270">
    <cfRule type="duplicateValues" dxfId="95" priority="149"/>
  </conditionalFormatting>
  <conditionalFormatting sqref="A269:A270">
    <cfRule type="duplicateValues" dxfId="94" priority="150"/>
  </conditionalFormatting>
  <conditionalFormatting sqref="A272">
    <cfRule type="duplicateValues" dxfId="93" priority="138"/>
  </conditionalFormatting>
  <conditionalFormatting sqref="A272">
    <cfRule type="duplicateValues" dxfId="92" priority="139"/>
  </conditionalFormatting>
  <conditionalFormatting sqref="A272">
    <cfRule type="duplicateValues" dxfId="91" priority="140"/>
  </conditionalFormatting>
  <conditionalFormatting sqref="A272">
    <cfRule type="duplicateValues" dxfId="90" priority="141"/>
  </conditionalFormatting>
  <conditionalFormatting sqref="F272:G272">
    <cfRule type="cellIs" dxfId="89" priority="136" operator="equal">
      <formula>0</formula>
    </cfRule>
    <cfRule type="cellIs" dxfId="88" priority="137" operator="equal">
      <formula>"à"</formula>
    </cfRule>
  </conditionalFormatting>
  <conditionalFormatting sqref="A289">
    <cfRule type="duplicateValues" dxfId="87" priority="127"/>
  </conditionalFormatting>
  <conditionalFormatting sqref="A290 A281">
    <cfRule type="duplicateValues" dxfId="86" priority="126"/>
  </conditionalFormatting>
  <conditionalFormatting sqref="A280">
    <cfRule type="duplicateValues" dxfId="85" priority="128"/>
  </conditionalFormatting>
  <conditionalFormatting sqref="A283:A284">
    <cfRule type="duplicateValues" dxfId="84" priority="129"/>
  </conditionalFormatting>
  <conditionalFormatting sqref="A282">
    <cfRule type="duplicateValues" dxfId="83" priority="130"/>
  </conditionalFormatting>
  <conditionalFormatting sqref="A283:A287">
    <cfRule type="duplicateValues" dxfId="82" priority="132"/>
  </conditionalFormatting>
  <conditionalFormatting sqref="A288">
    <cfRule type="duplicateValues" dxfId="81" priority="133"/>
  </conditionalFormatting>
  <conditionalFormatting sqref="A280:A290">
    <cfRule type="duplicateValues" dxfId="80" priority="170"/>
  </conditionalFormatting>
  <conditionalFormatting sqref="A302:A309">
    <cfRule type="duplicateValues" dxfId="79" priority="177"/>
  </conditionalFormatting>
  <conditionalFormatting sqref="A310:A314">
    <cfRule type="duplicateValues" dxfId="78" priority="187"/>
  </conditionalFormatting>
  <conditionalFormatting sqref="A302:A314">
    <cfRule type="duplicateValues" dxfId="77" priority="188"/>
  </conditionalFormatting>
  <conditionalFormatting sqref="F321:G322">
    <cfRule type="cellIs" dxfId="76" priority="108" operator="equal">
      <formula>0</formula>
    </cfRule>
    <cfRule type="cellIs" dxfId="75" priority="109" operator="equal">
      <formula>"à"</formula>
    </cfRule>
  </conditionalFormatting>
  <conditionalFormatting sqref="A321:A322">
    <cfRule type="duplicateValues" dxfId="74" priority="110"/>
  </conditionalFormatting>
  <conditionalFormatting sqref="A321:A322">
    <cfRule type="duplicateValues" dxfId="73" priority="111"/>
  </conditionalFormatting>
  <conditionalFormatting sqref="E322">
    <cfRule type="cellIs" dxfId="72" priority="107" operator="greaterThan">
      <formula>0.39</formula>
    </cfRule>
  </conditionalFormatting>
  <conditionalFormatting sqref="A323">
    <cfRule type="duplicateValues" dxfId="71" priority="103"/>
  </conditionalFormatting>
  <conditionalFormatting sqref="A323">
    <cfRule type="duplicateValues" dxfId="70" priority="104"/>
  </conditionalFormatting>
  <conditionalFormatting sqref="F323:G324">
    <cfRule type="cellIs" dxfId="69" priority="101" operator="equal">
      <formula>0</formula>
    </cfRule>
    <cfRule type="cellIs" dxfId="68" priority="102" operator="equal">
      <formula>"à"</formula>
    </cfRule>
  </conditionalFormatting>
  <conditionalFormatting sqref="A323:A324">
    <cfRule type="duplicateValues" dxfId="67" priority="105"/>
  </conditionalFormatting>
  <conditionalFormatting sqref="A324">
    <cfRule type="duplicateValues" dxfId="66" priority="106"/>
  </conditionalFormatting>
  <conditionalFormatting sqref="E323:E324">
    <cfRule type="cellIs" dxfId="65" priority="100" operator="greaterThan">
      <formula>0.39</formula>
    </cfRule>
  </conditionalFormatting>
  <conditionalFormatting sqref="A328">
    <cfRule type="duplicateValues" dxfId="64" priority="87"/>
  </conditionalFormatting>
  <conditionalFormatting sqref="A326">
    <cfRule type="duplicateValues" dxfId="63" priority="88"/>
  </conditionalFormatting>
  <conditionalFormatting sqref="A328 A326">
    <cfRule type="duplicateValues" dxfId="62" priority="89"/>
  </conditionalFormatting>
  <conditionalFormatting sqref="A325 A327">
    <cfRule type="duplicateValues" dxfId="61" priority="193"/>
  </conditionalFormatting>
  <conditionalFormatting sqref="F337:G338">
    <cfRule type="cellIs" dxfId="60" priority="80" operator="equal">
      <formula>0</formula>
    </cfRule>
    <cfRule type="cellIs" dxfId="59" priority="81" operator="equal">
      <formula>"à"</formula>
    </cfRule>
  </conditionalFormatting>
  <conditionalFormatting sqref="A337:A338">
    <cfRule type="duplicateValues" dxfId="58" priority="82"/>
  </conditionalFormatting>
  <conditionalFormatting sqref="A337:A338">
    <cfRule type="duplicateValues" dxfId="57" priority="83"/>
  </conditionalFormatting>
  <conditionalFormatting sqref="A330:A335">
    <cfRule type="duplicateValues" dxfId="56" priority="198"/>
  </conditionalFormatting>
  <conditionalFormatting sqref="F339:G341">
    <cfRule type="cellIs" dxfId="55" priority="71" operator="equal">
      <formula>0</formula>
    </cfRule>
    <cfRule type="cellIs" dxfId="54" priority="72" operator="equal">
      <formula>"à"</formula>
    </cfRule>
  </conditionalFormatting>
  <conditionalFormatting sqref="A339:A341">
    <cfRule type="duplicateValues" dxfId="53" priority="73"/>
  </conditionalFormatting>
  <conditionalFormatting sqref="A339:A341">
    <cfRule type="duplicateValues" dxfId="52" priority="74"/>
  </conditionalFormatting>
  <conditionalFormatting sqref="E339:E341">
    <cfRule type="cellIs" dxfId="51" priority="70" operator="greaterThan">
      <formula>0.39</formula>
    </cfRule>
  </conditionalFormatting>
  <conditionalFormatting sqref="A368:A371 A360:A366">
    <cfRule type="duplicateValues" dxfId="50" priority="62"/>
  </conditionalFormatting>
  <conditionalFormatting sqref="A368:A371">
    <cfRule type="duplicateValues" dxfId="49" priority="63"/>
  </conditionalFormatting>
  <conditionalFormatting sqref="A367">
    <cfRule type="duplicateValues" dxfId="48" priority="58"/>
  </conditionalFormatting>
  <conditionalFormatting sqref="F367:G368">
    <cfRule type="cellIs" dxfId="47" priority="56" operator="equal">
      <formula>0</formula>
    </cfRule>
    <cfRule type="cellIs" dxfId="46" priority="57" operator="equal">
      <formula>"à"</formula>
    </cfRule>
  </conditionalFormatting>
  <conditionalFormatting sqref="A379:A381">
    <cfRule type="duplicateValues" dxfId="45" priority="54"/>
  </conditionalFormatting>
  <conditionalFormatting sqref="F378:G378">
    <cfRule type="cellIs" dxfId="44" priority="50" operator="equal">
      <formula>0</formula>
    </cfRule>
    <cfRule type="cellIs" dxfId="43" priority="51" operator="equal">
      <formula>"à"</formula>
    </cfRule>
  </conditionalFormatting>
  <conditionalFormatting sqref="A378">
    <cfRule type="duplicateValues" dxfId="42" priority="52"/>
  </conditionalFormatting>
  <conditionalFormatting sqref="A378">
    <cfRule type="duplicateValues" dxfId="41" priority="53"/>
  </conditionalFormatting>
  <conditionalFormatting sqref="F382:G384">
    <cfRule type="cellIs" dxfId="40" priority="47" operator="equal">
      <formula>0</formula>
    </cfRule>
    <cfRule type="cellIs" dxfId="39" priority="48" operator="equal">
      <formula>"à"</formula>
    </cfRule>
  </conditionalFormatting>
  <conditionalFormatting sqref="A382">
    <cfRule type="duplicateValues" dxfId="38" priority="49"/>
  </conditionalFormatting>
  <conditionalFormatting sqref="F439:G439">
    <cfRule type="cellIs" dxfId="37" priority="44" operator="equal">
      <formula>0</formula>
    </cfRule>
    <cfRule type="cellIs" dxfId="36" priority="45" operator="equal">
      <formula>"à"</formula>
    </cfRule>
  </conditionalFormatting>
  <conditionalFormatting sqref="A439">
    <cfRule type="duplicateValues" dxfId="35" priority="46"/>
  </conditionalFormatting>
  <conditionalFormatting sqref="A429">
    <cfRule type="duplicateValues" dxfId="34" priority="40"/>
  </conditionalFormatting>
  <conditionalFormatting sqref="A417:A428">
    <cfRule type="duplicateValues" dxfId="33" priority="41"/>
  </conditionalFormatting>
  <conditionalFormatting sqref="A417:A428">
    <cfRule type="duplicateValues" dxfId="32" priority="42"/>
  </conditionalFormatting>
  <conditionalFormatting sqref="F417:G429">
    <cfRule type="cellIs" dxfId="31" priority="37" operator="equal">
      <formula>0</formula>
    </cfRule>
    <cfRule type="cellIs" dxfId="30" priority="38" operator="equal">
      <formula>"à"</formula>
    </cfRule>
  </conditionalFormatting>
  <conditionalFormatting sqref="A360:A366 A368:A377">
    <cfRule type="duplicateValues" dxfId="29" priority="207"/>
  </conditionalFormatting>
  <conditionalFormatting sqref="A372:A377">
    <cfRule type="duplicateValues" dxfId="28" priority="210"/>
  </conditionalFormatting>
  <conditionalFormatting sqref="A342:A352">
    <cfRule type="duplicateValues" dxfId="27" priority="220"/>
  </conditionalFormatting>
  <conditionalFormatting sqref="A664:A665 A648:A650">
    <cfRule type="duplicateValues" dxfId="26" priority="28"/>
  </conditionalFormatting>
  <conditionalFormatting sqref="A667:A668">
    <cfRule type="duplicateValues" dxfId="25" priority="25"/>
  </conditionalFormatting>
  <conditionalFormatting sqref="A666">
    <cfRule type="duplicateValues" dxfId="24" priority="24"/>
  </conditionalFormatting>
  <conditionalFormatting sqref="A672">
    <cfRule type="duplicateValues" dxfId="23" priority="21"/>
  </conditionalFormatting>
  <conditionalFormatting sqref="A672">
    <cfRule type="duplicateValues" dxfId="22" priority="22"/>
  </conditionalFormatting>
  <conditionalFormatting sqref="A673">
    <cfRule type="duplicateValues" dxfId="21" priority="17"/>
  </conditionalFormatting>
  <conditionalFormatting sqref="A674">
    <cfRule type="duplicateValues" dxfId="20" priority="15"/>
  </conditionalFormatting>
  <conditionalFormatting sqref="A674">
    <cfRule type="duplicateValues" dxfId="19" priority="16"/>
  </conditionalFormatting>
  <conditionalFormatting sqref="F249:G249">
    <cfRule type="cellIs" dxfId="18" priority="12" operator="equal">
      <formula>0</formula>
    </cfRule>
    <cfRule type="cellIs" dxfId="17" priority="13" operator="equal">
      <formula>"à"</formula>
    </cfRule>
  </conditionalFormatting>
  <conditionalFormatting sqref="E246:E249">
    <cfRule type="cellIs" dxfId="16" priority="11" operator="greaterThan">
      <formula>0.39</formula>
    </cfRule>
  </conditionalFormatting>
  <conditionalFormatting sqref="A672:A675">
    <cfRule type="duplicateValues" dxfId="15" priority="262"/>
  </conditionalFormatting>
  <conditionalFormatting sqref="A675">
    <cfRule type="duplicateValues" dxfId="14" priority="263"/>
  </conditionalFormatting>
  <conditionalFormatting sqref="F715:G715">
    <cfRule type="cellIs" dxfId="13" priority="9" operator="equal">
      <formula>0</formula>
    </cfRule>
    <cfRule type="cellIs" dxfId="12" priority="10" operator="equal">
      <formula>"à"</formula>
    </cfRule>
  </conditionalFormatting>
  <conditionalFormatting sqref="E376:E377">
    <cfRule type="cellIs" dxfId="11" priority="8" operator="greaterThan">
      <formula>0.39</formula>
    </cfRule>
  </conditionalFormatting>
  <conditionalFormatting sqref="A660:A663 A645:A647 A651:A653">
    <cfRule type="duplicateValues" dxfId="10" priority="270"/>
  </conditionalFormatting>
  <conditionalFormatting sqref="A660:A663 A645:A647 A653">
    <cfRule type="duplicateValues" dxfId="9" priority="274"/>
  </conditionalFormatting>
  <conditionalFormatting sqref="A666 A645:A647 A651:A653 A660:A663">
    <cfRule type="duplicateValues" dxfId="8" priority="278"/>
  </conditionalFormatting>
  <conditionalFormatting sqref="A676:A683 A666:A671 A644:A647 A651:A653 A660:A663">
    <cfRule type="duplicateValues" dxfId="7" priority="283"/>
  </conditionalFormatting>
  <conditionalFormatting sqref="F875">
    <cfRule type="cellIs" dxfId="6" priority="5" operator="equal">
      <formula>0</formula>
    </cfRule>
    <cfRule type="cellIs" dxfId="5" priority="6" operator="equal">
      <formula>"à"</formula>
    </cfRule>
  </conditionalFormatting>
  <conditionalFormatting sqref="A875">
    <cfRule type="duplicateValues" dxfId="4" priority="7"/>
  </conditionalFormatting>
  <conditionalFormatting sqref="A875">
    <cfRule type="duplicateValues" dxfId="3" priority="2"/>
  </conditionalFormatting>
  <conditionalFormatting sqref="A875">
    <cfRule type="duplicateValues" dxfId="2" priority="1"/>
  </conditionalFormatting>
  <conditionalFormatting sqref="A429 A431:A437">
    <cfRule type="duplicateValues" dxfId="1" priority="286"/>
  </conditionalFormatting>
  <conditionalFormatting sqref="A417:A429 A431:A437">
    <cfRule type="duplicateValues" dxfId="0" priority="288"/>
  </conditionalFormatting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Logistique</dc:creator>
  <cp:lastModifiedBy>Logistique</cp:lastModifiedBy>
  <cp:lastPrinted>2021-04-20T11:03:17Z</cp:lastPrinted>
  <dcterms:created xsi:type="dcterms:W3CDTF">2020-08-31T08:10:17Z</dcterms:created>
  <dcterms:modified xsi:type="dcterms:W3CDTF">2021-04-20T11:04:06Z</dcterms:modified>
</cp:coreProperties>
</file>